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30" windowHeight="7770" activeTab="3"/>
  </bookViews>
  <sheets>
    <sheet name="Dorast" sheetId="1" r:id="rId1"/>
    <sheet name="Juniori" sheetId="2" r:id="rId2"/>
    <sheet name="Juniorky" sheetId="3" r:id="rId3"/>
    <sheet name="Dorast SR" sheetId="4" r:id="rId4"/>
    <sheet name="Juniori SR" sheetId="5" r:id="rId5"/>
    <sheet name="Dorast wilks" sheetId="6" r:id="rId6"/>
    <sheet name="Junior Wilks" sheetId="7" r:id="rId7"/>
    <sheet name="Juniorky wilks" sheetId="8" r:id="rId8"/>
  </sheets>
  <definedNames/>
  <calcPr fullCalcOnLoad="1"/>
</workbook>
</file>

<file path=xl/sharedStrings.xml><?xml version="1.0" encoding="utf-8"?>
<sst xmlns="http://schemas.openxmlformats.org/spreadsheetml/2006/main" count="587" uniqueCount="101">
  <si>
    <t>Wilks</t>
  </si>
  <si>
    <t>Total</t>
  </si>
  <si>
    <t>kateg.</t>
  </si>
  <si>
    <t>Meno</t>
  </si>
  <si>
    <t>Oddiel</t>
  </si>
  <si>
    <t>Hmot.</t>
  </si>
  <si>
    <t>DREP</t>
  </si>
  <si>
    <t>TLAK</t>
  </si>
  <si>
    <t>ŤAH</t>
  </si>
  <si>
    <t>Wilks body</t>
  </si>
  <si>
    <t>Priezvisko</t>
  </si>
  <si>
    <t>KST Hurbanovo</t>
  </si>
  <si>
    <t>KST Senica</t>
  </si>
  <si>
    <t>Radovan Novák</t>
  </si>
  <si>
    <t>Dominik Dugovič</t>
  </si>
  <si>
    <t>PWL Svätoplukovo</t>
  </si>
  <si>
    <t>Roman Krajčír</t>
  </si>
  <si>
    <t>Iveta Jurčíková</t>
  </si>
  <si>
    <t>PT Zlatníky</t>
  </si>
  <si>
    <t>Simona Vráblová</t>
  </si>
  <si>
    <t>Jaroslav Galáš</t>
  </si>
  <si>
    <t>Roland Kováč</t>
  </si>
  <si>
    <t>Ján Schwarz</t>
  </si>
  <si>
    <t>Ján Mikovič</t>
  </si>
  <si>
    <t>Marcel Mišenka</t>
  </si>
  <si>
    <t>Magnezit Revúca</t>
  </si>
  <si>
    <t>Peter Moravčík</t>
  </si>
  <si>
    <t>Dominik Olexa</t>
  </si>
  <si>
    <t>Peter Zachar</t>
  </si>
  <si>
    <t>Martin Ondro</t>
  </si>
  <si>
    <t>Matej Balážik</t>
  </si>
  <si>
    <t>Denis Miko</t>
  </si>
  <si>
    <t>Vlastimil Dobranský</t>
  </si>
  <si>
    <t>Tomáš Kopčík</t>
  </si>
  <si>
    <t>Jakub Vilímek</t>
  </si>
  <si>
    <t>Ondrej Kondé</t>
  </si>
  <si>
    <t>Daniel Barbuľak</t>
  </si>
  <si>
    <t>Juraj Zmeko</t>
  </si>
  <si>
    <t>Štart.čislo</t>
  </si>
  <si>
    <t>1.</t>
  </si>
  <si>
    <t>2.</t>
  </si>
  <si>
    <t>3.</t>
  </si>
  <si>
    <t>4.</t>
  </si>
  <si>
    <t>5.</t>
  </si>
  <si>
    <t>Štart.číslo</t>
  </si>
  <si>
    <t>Štart. číslo</t>
  </si>
  <si>
    <t>6.</t>
  </si>
  <si>
    <t>7.</t>
  </si>
  <si>
    <t>Otvorené majstrovstvá Slovenska v silovom trojboji dorastencov 30.4. 2011, Častá</t>
  </si>
  <si>
    <t>Otvorené majstrovstvá Slovenska v silovom trojboji juniorov 30.4. 2011, Častá</t>
  </si>
  <si>
    <t>Otvorené majstrovstvá Slovenska v silovom trojboji dorastencov 30.4. 2011, Častá (Wilks)</t>
  </si>
  <si>
    <t>Otvorené majstrovstvá Slovenska v silovom trojboji juniorov 30.4. 2011, Častá (Wilks)</t>
  </si>
  <si>
    <t>Otvorené majstrovstvá Slovenska v silovom trojboji dorasteniek, 30.4. 2011, Častá (Wilks)</t>
  </si>
  <si>
    <t>Danny Dunhill</t>
  </si>
  <si>
    <t>Gabriel Juriš</t>
  </si>
  <si>
    <t>Marek Krchnák</t>
  </si>
  <si>
    <t>Lukáš Baxa</t>
  </si>
  <si>
    <t>Richard Štefkovič</t>
  </si>
  <si>
    <t>Lukáš Knašinský</t>
  </si>
  <si>
    <t>KST+T Sabinov</t>
  </si>
  <si>
    <t>Stanislav Zapletal</t>
  </si>
  <si>
    <t>Marián Kováč</t>
  </si>
  <si>
    <t>Tomáš Turek</t>
  </si>
  <si>
    <t>Marek Lukačovič</t>
  </si>
  <si>
    <t>Jakub Gallo</t>
  </si>
  <si>
    <t>Mojmír Bulejčík</t>
  </si>
  <si>
    <t>Filip Kratína</t>
  </si>
  <si>
    <t>Fit Južanka Trenčín</t>
  </si>
  <si>
    <t>Marek Chovanec</t>
  </si>
  <si>
    <t>Jozef Trudič</t>
  </si>
  <si>
    <t>PS Bardejov</t>
  </si>
  <si>
    <t>Jan Lorenc</t>
  </si>
  <si>
    <t>TJ Strojár Malacky</t>
  </si>
  <si>
    <t>Andrej Vereš</t>
  </si>
  <si>
    <t>Peter Nemček</t>
  </si>
  <si>
    <t>Matúš Kobulnický</t>
  </si>
  <si>
    <t>Juraj Kajan</t>
  </si>
  <si>
    <t>Tomáš Petrík</t>
  </si>
  <si>
    <t>Samuel Kmeťo</t>
  </si>
  <si>
    <t>Ondej Houžvička</t>
  </si>
  <si>
    <t>Ján Ferenc</t>
  </si>
  <si>
    <t>M&amp;J Bánovce n/B</t>
  </si>
  <si>
    <t>+ 120</t>
  </si>
  <si>
    <t>Otvorené majstrovstvá Slovenska v silovom trojboji junioriek, 30.4. 2011, Častá</t>
  </si>
  <si>
    <t>Kateřina Hýblerová</t>
  </si>
  <si>
    <t>Jakub Kuchár</t>
  </si>
  <si>
    <t>Andrej Uhrík</t>
  </si>
  <si>
    <t>Galaxi Poprad</t>
  </si>
  <si>
    <t>Július Bukovics</t>
  </si>
  <si>
    <t>PC AC Uniza Žilina</t>
  </si>
  <si>
    <t>ŠK SPC Častá</t>
  </si>
  <si>
    <t>Pengym Bratislava</t>
  </si>
  <si>
    <t>Róbert Valach</t>
  </si>
  <si>
    <t>-</t>
  </si>
  <si>
    <t>PWL Klatovy (CZ)</t>
  </si>
  <si>
    <t>Sokol Nymburk (CZ)</t>
  </si>
  <si>
    <t>Jakub Zmeko</t>
  </si>
  <si>
    <t>8.</t>
  </si>
  <si>
    <t>9.</t>
  </si>
  <si>
    <t>10.</t>
  </si>
  <si>
    <t>TJ Viktoria Bohumín (CZ)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</si>
</sst>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</numFmts>
  <fonts count="51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18"/>
      <name val="Arial CE"/>
      <family val="0"/>
    </font>
    <font>
      <b/>
      <sz val="19"/>
      <name val="Arial CE"/>
      <family val="0"/>
    </font>
    <font>
      <sz val="19"/>
      <name val="Arial CE"/>
      <family val="0"/>
    </font>
    <font>
      <sz val="18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9"/>
      <name val="Arial CE"/>
      <family val="0"/>
    </font>
    <font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0"/>
      <name val="Arial CE"/>
      <family val="0"/>
    </font>
    <font>
      <sz val="10"/>
      <color theme="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65" fontId="3" fillId="0" borderId="15" xfId="0" applyNumberFormat="1" applyFont="1" applyFill="1" applyBorder="1" applyAlignment="1">
      <alignment/>
    </xf>
    <xf numFmtId="165" fontId="3" fillId="0" borderId="16" xfId="0" applyNumberFormat="1" applyFont="1" applyFill="1" applyBorder="1" applyAlignment="1">
      <alignment/>
    </xf>
    <xf numFmtId="165" fontId="3" fillId="0" borderId="17" xfId="0" applyNumberFormat="1" applyFont="1" applyFill="1" applyBorder="1" applyAlignment="1">
      <alignment/>
    </xf>
    <xf numFmtId="165" fontId="3" fillId="0" borderId="18" xfId="0" applyNumberFormat="1" applyFont="1" applyFill="1" applyBorder="1" applyAlignment="1">
      <alignment/>
    </xf>
    <xf numFmtId="2" fontId="3" fillId="0" borderId="19" xfId="0" applyNumberFormat="1" applyFont="1" applyFill="1" applyBorder="1" applyAlignment="1">
      <alignment/>
    </xf>
    <xf numFmtId="165" fontId="3" fillId="33" borderId="20" xfId="0" applyNumberFormat="1" applyFont="1" applyFill="1" applyBorder="1" applyAlignment="1">
      <alignment horizontal="center"/>
    </xf>
    <xf numFmtId="165" fontId="3" fillId="33" borderId="21" xfId="0" applyNumberFormat="1" applyFont="1" applyFill="1" applyBorder="1" applyAlignment="1">
      <alignment horizontal="center"/>
    </xf>
    <xf numFmtId="165" fontId="3" fillId="33" borderId="22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164" fontId="0" fillId="0" borderId="23" xfId="0" applyNumberFormat="1" applyFont="1" applyFill="1" applyBorder="1" applyAlignment="1">
      <alignment horizontal="center"/>
    </xf>
    <xf numFmtId="165" fontId="0" fillId="0" borderId="23" xfId="0" applyNumberFormat="1" applyFont="1" applyFill="1" applyBorder="1" applyAlignment="1">
      <alignment horizontal="center"/>
    </xf>
    <xf numFmtId="165" fontId="0" fillId="0" borderId="15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65" fontId="0" fillId="0" borderId="16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164" fontId="0" fillId="0" borderId="14" xfId="0" applyNumberFormat="1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/>
    </xf>
    <xf numFmtId="165" fontId="0" fillId="0" borderId="17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/>
    </xf>
    <xf numFmtId="164" fontId="0" fillId="0" borderId="23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64" fontId="0" fillId="0" borderId="24" xfId="0" applyNumberFormat="1" applyFont="1" applyFill="1" applyBorder="1" applyAlignment="1">
      <alignment/>
    </xf>
    <xf numFmtId="165" fontId="0" fillId="0" borderId="24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164" fontId="0" fillId="0" borderId="25" xfId="0" applyNumberFormat="1" applyFont="1" applyFill="1" applyBorder="1" applyAlignment="1">
      <alignment/>
    </xf>
    <xf numFmtId="165" fontId="0" fillId="0" borderId="25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/>
    </xf>
    <xf numFmtId="164" fontId="5" fillId="0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" fontId="3" fillId="0" borderId="12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2" fontId="3" fillId="0" borderId="11" xfId="0" applyNumberFormat="1" applyFont="1" applyFill="1" applyBorder="1" applyAlignment="1">
      <alignment horizontal="center"/>
    </xf>
    <xf numFmtId="165" fontId="3" fillId="37" borderId="26" xfId="0" applyNumberFormat="1" applyFont="1" applyFill="1" applyBorder="1" applyAlignment="1">
      <alignment horizontal="center"/>
    </xf>
    <xf numFmtId="165" fontId="3" fillId="37" borderId="27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164" fontId="0" fillId="0" borderId="28" xfId="0" applyNumberFormat="1" applyFont="1" applyFill="1" applyBorder="1" applyAlignment="1">
      <alignment/>
    </xf>
    <xf numFmtId="165" fontId="0" fillId="0" borderId="28" xfId="0" applyNumberFormat="1" applyFont="1" applyFill="1" applyBorder="1" applyAlignment="1">
      <alignment horizontal="center"/>
    </xf>
    <xf numFmtId="49" fontId="3" fillId="0" borderId="29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34" borderId="0" xfId="0" applyFill="1" applyAlignment="1">
      <alignment/>
    </xf>
    <xf numFmtId="165" fontId="0" fillId="37" borderId="26" xfId="0" applyNumberFormat="1" applyFont="1" applyFill="1" applyBorder="1" applyAlignment="1">
      <alignment horizontal="center"/>
    </xf>
    <xf numFmtId="165" fontId="5" fillId="0" borderId="23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5" fontId="5" fillId="0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 horizontal="center"/>
    </xf>
    <xf numFmtId="164" fontId="0" fillId="0" borderId="25" xfId="0" applyNumberFormat="1" applyFont="1" applyFill="1" applyBorder="1" applyAlignment="1">
      <alignment horizontal="center"/>
    </xf>
    <xf numFmtId="164" fontId="0" fillId="0" borderId="24" xfId="0" applyNumberFormat="1" applyFont="1" applyFill="1" applyBorder="1" applyAlignment="1">
      <alignment horizontal="center"/>
    </xf>
    <xf numFmtId="165" fontId="0" fillId="37" borderId="13" xfId="0" applyNumberFormat="1" applyFont="1" applyFill="1" applyBorder="1" applyAlignment="1">
      <alignment horizontal="center"/>
    </xf>
    <xf numFmtId="165" fontId="0" fillId="37" borderId="13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65" fontId="0" fillId="37" borderId="18" xfId="0" applyNumberFormat="1" applyFont="1" applyFill="1" applyBorder="1" applyAlignment="1">
      <alignment horizontal="center"/>
    </xf>
    <xf numFmtId="165" fontId="0" fillId="37" borderId="15" xfId="0" applyNumberFormat="1" applyFont="1" applyFill="1" applyBorder="1" applyAlignment="1">
      <alignment horizontal="center"/>
    </xf>
    <xf numFmtId="165" fontId="0" fillId="0" borderId="15" xfId="0" applyNumberFormat="1" applyFont="1" applyFill="1" applyBorder="1" applyAlignment="1">
      <alignment horizontal="center"/>
    </xf>
    <xf numFmtId="165" fontId="0" fillId="37" borderId="17" xfId="0" applyNumberFormat="1" applyFont="1" applyFill="1" applyBorder="1" applyAlignment="1">
      <alignment horizontal="center"/>
    </xf>
    <xf numFmtId="165" fontId="0" fillId="37" borderId="14" xfId="0" applyNumberFormat="1" applyFont="1" applyFill="1" applyBorder="1" applyAlignment="1">
      <alignment horizontal="center"/>
    </xf>
    <xf numFmtId="165" fontId="0" fillId="37" borderId="23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36" borderId="0" xfId="0" applyFont="1" applyFill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5" fontId="0" fillId="37" borderId="23" xfId="0" applyNumberFormat="1" applyFont="1" applyFill="1" applyBorder="1" applyAlignment="1">
      <alignment horizontal="center"/>
    </xf>
    <xf numFmtId="165" fontId="3" fillId="33" borderId="20" xfId="0" applyNumberFormat="1" applyFont="1" applyFill="1" applyBorder="1" applyAlignment="1">
      <alignment horizontal="center"/>
    </xf>
    <xf numFmtId="165" fontId="0" fillId="37" borderId="34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164" fontId="0" fillId="0" borderId="23" xfId="0" applyNumberFormat="1" applyFont="1" applyFill="1" applyBorder="1" applyAlignment="1">
      <alignment horizontal="right"/>
    </xf>
    <xf numFmtId="165" fontId="0" fillId="0" borderId="2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right"/>
    </xf>
    <xf numFmtId="165" fontId="3" fillId="33" borderId="21" xfId="0" applyNumberFormat="1" applyFont="1" applyFill="1" applyBorder="1" applyAlignment="1">
      <alignment horizontal="center"/>
    </xf>
    <xf numFmtId="165" fontId="0" fillId="37" borderId="16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/>
    </xf>
    <xf numFmtId="164" fontId="0" fillId="0" borderId="23" xfId="0" applyNumberFormat="1" applyFont="1" applyFill="1" applyBorder="1" applyAlignment="1">
      <alignment/>
    </xf>
    <xf numFmtId="165" fontId="0" fillId="37" borderId="25" xfId="0" applyNumberFormat="1" applyFont="1" applyFill="1" applyBorder="1" applyAlignment="1">
      <alignment horizontal="center"/>
    </xf>
    <xf numFmtId="165" fontId="0" fillId="37" borderId="35" xfId="0" applyNumberFormat="1" applyFont="1" applyFill="1" applyBorder="1" applyAlignment="1">
      <alignment horizontal="center"/>
    </xf>
    <xf numFmtId="165" fontId="3" fillId="33" borderId="36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/>
    </xf>
    <xf numFmtId="165" fontId="3" fillId="33" borderId="22" xfId="0" applyNumberFormat="1" applyFont="1" applyFill="1" applyBorder="1" applyAlignment="1">
      <alignment horizontal="center"/>
    </xf>
    <xf numFmtId="165" fontId="0" fillId="37" borderId="17" xfId="0" applyNumberFormat="1" applyFont="1" applyFill="1" applyBorder="1" applyAlignment="1">
      <alignment horizontal="center"/>
    </xf>
    <xf numFmtId="165" fontId="0" fillId="37" borderId="14" xfId="0" applyNumberFormat="1" applyFont="1" applyFill="1" applyBorder="1" applyAlignment="1">
      <alignment horizontal="center"/>
    </xf>
    <xf numFmtId="165" fontId="0" fillId="37" borderId="27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164" fontId="0" fillId="0" borderId="24" xfId="0" applyNumberFormat="1" applyFont="1" applyFill="1" applyBorder="1" applyAlignment="1">
      <alignment/>
    </xf>
    <xf numFmtId="165" fontId="0" fillId="37" borderId="24" xfId="0" applyNumberFormat="1" applyFont="1" applyFill="1" applyBorder="1" applyAlignment="1">
      <alignment horizontal="center"/>
    </xf>
    <xf numFmtId="165" fontId="0" fillId="37" borderId="37" xfId="0" applyNumberFormat="1" applyFont="1" applyFill="1" applyBorder="1" applyAlignment="1">
      <alignment horizontal="center"/>
    </xf>
    <xf numFmtId="165" fontId="3" fillId="33" borderId="38" xfId="0" applyNumberFormat="1" applyFont="1" applyFill="1" applyBorder="1" applyAlignment="1">
      <alignment horizontal="center"/>
    </xf>
    <xf numFmtId="165" fontId="0" fillId="0" borderId="16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164" fontId="0" fillId="0" borderId="28" xfId="0" applyNumberFormat="1" applyFont="1" applyFill="1" applyBorder="1" applyAlignment="1">
      <alignment/>
    </xf>
    <xf numFmtId="165" fontId="0" fillId="37" borderId="28" xfId="0" applyNumberFormat="1" applyFont="1" applyFill="1" applyBorder="1" applyAlignment="1">
      <alignment horizontal="center"/>
    </xf>
    <xf numFmtId="165" fontId="0" fillId="37" borderId="39" xfId="0" applyNumberFormat="1" applyFont="1" applyFill="1" applyBorder="1" applyAlignment="1">
      <alignment horizontal="center"/>
    </xf>
    <xf numFmtId="165" fontId="3" fillId="33" borderId="40" xfId="0" applyNumberFormat="1" applyFont="1" applyFill="1" applyBorder="1" applyAlignment="1">
      <alignment horizontal="center"/>
    </xf>
    <xf numFmtId="165" fontId="0" fillId="37" borderId="41" xfId="0" applyNumberFormat="1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44" xfId="0" applyFont="1" applyFill="1" applyBorder="1" applyAlignment="1">
      <alignment horizontal="center"/>
    </xf>
    <xf numFmtId="164" fontId="0" fillId="0" borderId="44" xfId="0" applyNumberFormat="1" applyFont="1" applyFill="1" applyBorder="1" applyAlignment="1">
      <alignment/>
    </xf>
    <xf numFmtId="165" fontId="0" fillId="37" borderId="44" xfId="0" applyNumberFormat="1" applyFont="1" applyFill="1" applyBorder="1" applyAlignment="1">
      <alignment horizontal="center"/>
    </xf>
    <xf numFmtId="165" fontId="0" fillId="37" borderId="45" xfId="0" applyNumberFormat="1" applyFont="1" applyFill="1" applyBorder="1" applyAlignment="1">
      <alignment horizontal="center"/>
    </xf>
    <xf numFmtId="165" fontId="3" fillId="33" borderId="46" xfId="0" applyNumberFormat="1" applyFont="1" applyFill="1" applyBorder="1" applyAlignment="1">
      <alignment horizontal="center"/>
    </xf>
    <xf numFmtId="165" fontId="0" fillId="37" borderId="47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/>
    </xf>
    <xf numFmtId="0" fontId="0" fillId="0" borderId="49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165" fontId="5" fillId="0" borderId="49" xfId="0" applyNumberFormat="1" applyFont="1" applyFill="1" applyBorder="1" applyAlignment="1">
      <alignment horizontal="center"/>
    </xf>
    <xf numFmtId="164" fontId="5" fillId="0" borderId="49" xfId="0" applyNumberFormat="1" applyFont="1" applyFill="1" applyBorder="1" applyAlignment="1">
      <alignment horizontal="center"/>
    </xf>
    <xf numFmtId="165" fontId="0" fillId="37" borderId="49" xfId="0" applyNumberFormat="1" applyFont="1" applyFill="1" applyBorder="1" applyAlignment="1">
      <alignment horizontal="center"/>
    </xf>
    <xf numFmtId="165" fontId="3" fillId="33" borderId="50" xfId="0" applyNumberFormat="1" applyFont="1" applyFill="1" applyBorder="1" applyAlignment="1">
      <alignment horizontal="center"/>
    </xf>
    <xf numFmtId="165" fontId="0" fillId="0" borderId="51" xfId="0" applyNumberFormat="1" applyFont="1" applyFill="1" applyBorder="1" applyAlignment="1">
      <alignment horizontal="center"/>
    </xf>
    <xf numFmtId="165" fontId="0" fillId="0" borderId="13" xfId="0" applyNumberFormat="1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/>
    </xf>
    <xf numFmtId="165" fontId="0" fillId="0" borderId="24" xfId="0" applyNumberFormat="1" applyFont="1" applyFill="1" applyBorder="1" applyAlignment="1">
      <alignment horizontal="center"/>
    </xf>
    <xf numFmtId="165" fontId="0" fillId="0" borderId="44" xfId="0" applyNumberFormat="1" applyFont="1" applyFill="1" applyBorder="1" applyAlignment="1">
      <alignment horizontal="center"/>
    </xf>
    <xf numFmtId="165" fontId="0" fillId="0" borderId="28" xfId="0" applyNumberFormat="1" applyFont="1" applyFill="1" applyBorder="1" applyAlignment="1">
      <alignment horizontal="center"/>
    </xf>
    <xf numFmtId="165" fontId="0" fillId="0" borderId="26" xfId="0" applyNumberFormat="1" applyFont="1" applyFill="1" applyBorder="1" applyAlignment="1">
      <alignment horizontal="center"/>
    </xf>
    <xf numFmtId="165" fontId="3" fillId="0" borderId="18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165" fontId="0" fillId="37" borderId="49" xfId="0" applyNumberFormat="1" applyFont="1" applyFill="1" applyBorder="1" applyAlignment="1">
      <alignment horizontal="center"/>
    </xf>
    <xf numFmtId="165" fontId="0" fillId="37" borderId="52" xfId="0" applyNumberFormat="1" applyFont="1" applyFill="1" applyBorder="1" applyAlignment="1">
      <alignment horizontal="center"/>
    </xf>
    <xf numFmtId="165" fontId="49" fillId="38" borderId="13" xfId="0" applyNumberFormat="1" applyFont="1" applyFill="1" applyBorder="1" applyAlignment="1">
      <alignment horizontal="center"/>
    </xf>
    <xf numFmtId="165" fontId="49" fillId="38" borderId="49" xfId="0" applyNumberFormat="1" applyFont="1" applyFill="1" applyBorder="1" applyAlignment="1">
      <alignment horizontal="center"/>
    </xf>
    <xf numFmtId="165" fontId="3" fillId="0" borderId="31" xfId="0" applyNumberFormat="1" applyFont="1" applyFill="1" applyBorder="1" applyAlignment="1">
      <alignment/>
    </xf>
    <xf numFmtId="165" fontId="3" fillId="0" borderId="33" xfId="0" applyNumberFormat="1" applyFont="1" applyFill="1" applyBorder="1" applyAlignment="1">
      <alignment/>
    </xf>
    <xf numFmtId="165" fontId="3" fillId="0" borderId="32" xfId="0" applyNumberFormat="1" applyFont="1" applyFill="1" applyBorder="1" applyAlignment="1">
      <alignment/>
    </xf>
    <xf numFmtId="165" fontId="49" fillId="38" borderId="34" xfId="0" applyNumberFormat="1" applyFont="1" applyFill="1" applyBorder="1" applyAlignment="1">
      <alignment horizontal="center"/>
    </xf>
    <xf numFmtId="165" fontId="49" fillId="38" borderId="26" xfId="0" applyNumberFormat="1" applyFont="1" applyFill="1" applyBorder="1" applyAlignment="1">
      <alignment horizontal="center"/>
    </xf>
    <xf numFmtId="165" fontId="49" fillId="38" borderId="24" xfId="0" applyNumberFormat="1" applyFont="1" applyFill="1" applyBorder="1" applyAlignment="1">
      <alignment horizontal="center"/>
    </xf>
    <xf numFmtId="165" fontId="49" fillId="38" borderId="37" xfId="0" applyNumberFormat="1" applyFont="1" applyFill="1" applyBorder="1" applyAlignment="1">
      <alignment horizontal="center"/>
    </xf>
    <xf numFmtId="165" fontId="3" fillId="0" borderId="47" xfId="0" applyNumberFormat="1" applyFont="1" applyFill="1" applyBorder="1" applyAlignment="1">
      <alignment horizontal="center"/>
    </xf>
    <xf numFmtId="2" fontId="3" fillId="0" borderId="53" xfId="0" applyNumberFormat="1" applyFont="1" applyFill="1" applyBorder="1" applyAlignment="1">
      <alignment horizontal="center"/>
    </xf>
    <xf numFmtId="165" fontId="3" fillId="0" borderId="29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65" fontId="3" fillId="0" borderId="32" xfId="0" applyNumberFormat="1" applyFont="1" applyFill="1" applyBorder="1" applyAlignment="1">
      <alignment horizontal="center"/>
    </xf>
    <xf numFmtId="165" fontId="49" fillId="38" borderId="39" xfId="0" applyNumberFormat="1" applyFont="1" applyFill="1" applyBorder="1" applyAlignment="1">
      <alignment horizontal="center"/>
    </xf>
    <xf numFmtId="165" fontId="49" fillId="38" borderId="51" xfId="0" applyNumberFormat="1" applyFont="1" applyFill="1" applyBorder="1" applyAlignment="1">
      <alignment horizontal="center"/>
    </xf>
    <xf numFmtId="165" fontId="49" fillId="38" borderId="23" xfId="0" applyNumberFormat="1" applyFont="1" applyFill="1" applyBorder="1" applyAlignment="1">
      <alignment horizontal="center"/>
    </xf>
    <xf numFmtId="165" fontId="49" fillId="38" borderId="27" xfId="0" applyNumberFormat="1" applyFont="1" applyFill="1" applyBorder="1" applyAlignment="1">
      <alignment horizontal="center"/>
    </xf>
    <xf numFmtId="165" fontId="49" fillId="38" borderId="52" xfId="0" applyNumberFormat="1" applyFont="1" applyFill="1" applyBorder="1" applyAlignment="1">
      <alignment horizontal="center"/>
    </xf>
    <xf numFmtId="165" fontId="49" fillId="38" borderId="18" xfId="0" applyNumberFormat="1" applyFont="1" applyFill="1" applyBorder="1" applyAlignment="1">
      <alignment horizontal="center"/>
    </xf>
    <xf numFmtId="165" fontId="49" fillId="38" borderId="16" xfId="0" applyNumberFormat="1" applyFont="1" applyFill="1" applyBorder="1" applyAlignment="1">
      <alignment horizontal="center"/>
    </xf>
    <xf numFmtId="165" fontId="49" fillId="38" borderId="47" xfId="0" applyNumberFormat="1" applyFont="1" applyFill="1" applyBorder="1" applyAlignment="1">
      <alignment horizontal="center"/>
    </xf>
    <xf numFmtId="165" fontId="49" fillId="38" borderId="45" xfId="0" applyNumberFormat="1" applyFont="1" applyFill="1" applyBorder="1" applyAlignment="1">
      <alignment horizontal="center"/>
    </xf>
    <xf numFmtId="165" fontId="0" fillId="37" borderId="54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0" fillId="39" borderId="0" xfId="0" applyFill="1" applyAlignment="1">
      <alignment/>
    </xf>
    <xf numFmtId="165" fontId="3" fillId="0" borderId="31" xfId="0" applyNumberFormat="1" applyFont="1" applyFill="1" applyBorder="1" applyAlignment="1">
      <alignment/>
    </xf>
    <xf numFmtId="165" fontId="3" fillId="0" borderId="32" xfId="0" applyNumberFormat="1" applyFont="1" applyFill="1" applyBorder="1" applyAlignment="1">
      <alignment/>
    </xf>
    <xf numFmtId="165" fontId="3" fillId="0" borderId="29" xfId="0" applyNumberFormat="1" applyFont="1" applyFill="1" applyBorder="1" applyAlignment="1">
      <alignment/>
    </xf>
    <xf numFmtId="0" fontId="0" fillId="39" borderId="0" xfId="0" applyFont="1" applyFill="1" applyAlignment="1">
      <alignment/>
    </xf>
    <xf numFmtId="165" fontId="49" fillId="38" borderId="14" xfId="0" applyNumberFormat="1" applyFont="1" applyFill="1" applyBorder="1" applyAlignment="1">
      <alignment horizontal="center"/>
    </xf>
    <xf numFmtId="165" fontId="49" fillId="38" borderId="15" xfId="0" applyNumberFormat="1" applyFont="1" applyFill="1" applyBorder="1" applyAlignment="1">
      <alignment horizontal="center"/>
    </xf>
    <xf numFmtId="165" fontId="49" fillId="38" borderId="44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65" fontId="3" fillId="0" borderId="33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165" fontId="3" fillId="0" borderId="31" xfId="0" applyNumberFormat="1" applyFont="1" applyFill="1" applyBorder="1" applyAlignment="1">
      <alignment horizontal="center"/>
    </xf>
    <xf numFmtId="165" fontId="3" fillId="0" borderId="55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165" fontId="3" fillId="0" borderId="33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 horizontal="center"/>
    </xf>
    <xf numFmtId="165" fontId="0" fillId="0" borderId="13" xfId="0" applyNumberFormat="1" applyFont="1" applyFill="1" applyBorder="1" applyAlignment="1">
      <alignment horizontal="center"/>
    </xf>
    <xf numFmtId="165" fontId="49" fillId="38" borderId="25" xfId="0" applyNumberFormat="1" applyFont="1" applyFill="1" applyBorder="1" applyAlignment="1">
      <alignment horizontal="center"/>
    </xf>
    <xf numFmtId="165" fontId="49" fillId="38" borderId="35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0" fillId="0" borderId="33" xfId="0" applyNumberFormat="1" applyFont="1" applyBorder="1" applyAlignment="1">
      <alignment/>
    </xf>
    <xf numFmtId="49" fontId="0" fillId="0" borderId="32" xfId="0" applyNumberFormat="1" applyFont="1" applyBorder="1" applyAlignment="1">
      <alignment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165" fontId="0" fillId="0" borderId="13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9" fontId="0" fillId="0" borderId="33" xfId="0" applyNumberFormat="1" applyBorder="1" applyAlignment="1">
      <alignment/>
    </xf>
    <xf numFmtId="49" fontId="0" fillId="0" borderId="32" xfId="0" applyNumberFormat="1" applyBorder="1" applyAlignment="1">
      <alignment/>
    </xf>
    <xf numFmtId="0" fontId="0" fillId="0" borderId="14" xfId="0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1" fillId="0" borderId="59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165" fontId="50" fillId="38" borderId="35" xfId="0" applyNumberFormat="1" applyFont="1" applyFill="1" applyBorder="1" applyAlignment="1">
      <alignment horizontal="center"/>
    </xf>
    <xf numFmtId="165" fontId="49" fillId="38" borderId="28" xfId="0" applyNumberFormat="1" applyFont="1" applyFill="1" applyBorder="1" applyAlignment="1">
      <alignment horizontal="center"/>
    </xf>
    <xf numFmtId="165" fontId="3" fillId="0" borderId="41" xfId="0" applyNumberFormat="1" applyFont="1" applyFill="1" applyBorder="1" applyAlignment="1">
      <alignment/>
    </xf>
    <xf numFmtId="2" fontId="3" fillId="0" borderId="30" xfId="0" applyNumberFormat="1" applyFont="1" applyFill="1" applyBorder="1" applyAlignment="1">
      <alignment/>
    </xf>
    <xf numFmtId="165" fontId="50" fillId="38" borderId="27" xfId="0" applyNumberFormat="1" applyFont="1" applyFill="1" applyBorder="1" applyAlignment="1">
      <alignment horizontal="center"/>
    </xf>
    <xf numFmtId="165" fontId="49" fillId="38" borderId="19" xfId="0" applyNumberFormat="1" applyFont="1" applyFill="1" applyBorder="1" applyAlignment="1">
      <alignment horizontal="center"/>
    </xf>
    <xf numFmtId="165" fontId="49" fillId="38" borderId="10" xfId="0" applyNumberFormat="1" applyFont="1" applyFill="1" applyBorder="1" applyAlignment="1">
      <alignment horizontal="center"/>
    </xf>
    <xf numFmtId="165" fontId="49" fillId="38" borderId="54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165" fontId="3" fillId="0" borderId="55" xfId="0" applyNumberFormat="1" applyFont="1" applyFill="1" applyBorder="1" applyAlignment="1">
      <alignment/>
    </xf>
    <xf numFmtId="165" fontId="49" fillId="38" borderId="17" xfId="0" applyNumberFormat="1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B1">
      <selection activeCell="U13" sqref="U13"/>
    </sheetView>
  </sheetViews>
  <sheetFormatPr defaultColWidth="9.00390625" defaultRowHeight="12.75"/>
  <cols>
    <col min="1" max="2" width="5.625" style="66" customWidth="1"/>
    <col min="3" max="3" width="17.875" style="66" bestFit="1" customWidth="1"/>
    <col min="4" max="4" width="22.00390625" style="66" bestFit="1" customWidth="1"/>
    <col min="5" max="5" width="6.00390625" style="66" bestFit="1" customWidth="1"/>
    <col min="6" max="6" width="6.625" style="66" customWidth="1"/>
    <col min="7" max="11" width="5.625" style="66" bestFit="1" customWidth="1"/>
    <col min="12" max="12" width="5.625" style="66" customWidth="1"/>
    <col min="13" max="14" width="5.375" style="66" customWidth="1"/>
    <col min="15" max="19" width="5.625" style="66" bestFit="1" customWidth="1"/>
    <col min="20" max="20" width="6.625" style="66" customWidth="1"/>
    <col min="21" max="21" width="2.625" style="66" bestFit="1" customWidth="1"/>
    <col min="22" max="16384" width="9.125" style="66" customWidth="1"/>
  </cols>
  <sheetData>
    <row r="1" spans="1:20" ht="23.25">
      <c r="A1" s="222" t="s">
        <v>48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4"/>
    </row>
    <row r="2" spans="1:20" ht="15.75">
      <c r="A2" s="225" t="s">
        <v>2</v>
      </c>
      <c r="B2" s="227" t="s">
        <v>44</v>
      </c>
      <c r="C2" s="7" t="s">
        <v>3</v>
      </c>
      <c r="D2" s="203" t="s">
        <v>4</v>
      </c>
      <c r="E2" s="229" t="s">
        <v>5</v>
      </c>
      <c r="F2" s="231" t="s">
        <v>0</v>
      </c>
      <c r="G2" s="211" t="s">
        <v>6</v>
      </c>
      <c r="H2" s="203"/>
      <c r="I2" s="203"/>
      <c r="J2" s="212"/>
      <c r="K2" s="211" t="s">
        <v>7</v>
      </c>
      <c r="L2" s="203"/>
      <c r="M2" s="203"/>
      <c r="N2" s="212"/>
      <c r="O2" s="211" t="s">
        <v>8</v>
      </c>
      <c r="P2" s="203"/>
      <c r="Q2" s="203"/>
      <c r="R2" s="212"/>
      <c r="S2" s="203" t="s">
        <v>1</v>
      </c>
      <c r="T2" s="205" t="s">
        <v>9</v>
      </c>
    </row>
    <row r="3" spans="1:20" ht="16.5" thickBot="1">
      <c r="A3" s="226"/>
      <c r="B3" s="228"/>
      <c r="C3" s="8" t="s">
        <v>10</v>
      </c>
      <c r="D3" s="204"/>
      <c r="E3" s="230"/>
      <c r="F3" s="232"/>
      <c r="G3" s="67">
        <v>1</v>
      </c>
      <c r="H3" s="67">
        <v>2</v>
      </c>
      <c r="I3" s="67">
        <v>3</v>
      </c>
      <c r="J3" s="213"/>
      <c r="K3" s="67">
        <v>1</v>
      </c>
      <c r="L3" s="67">
        <v>2</v>
      </c>
      <c r="M3" s="67">
        <v>3</v>
      </c>
      <c r="N3" s="213"/>
      <c r="O3" s="67">
        <v>1</v>
      </c>
      <c r="P3" s="67">
        <v>2</v>
      </c>
      <c r="Q3" s="67">
        <v>3</v>
      </c>
      <c r="R3" s="213"/>
      <c r="S3" s="204"/>
      <c r="T3" s="206"/>
    </row>
    <row r="4" spans="1:21" ht="13.5" thickBot="1">
      <c r="A4" s="128">
        <v>-59</v>
      </c>
      <c r="B4" s="19">
        <v>4</v>
      </c>
      <c r="C4" s="20" t="s">
        <v>53</v>
      </c>
      <c r="D4" s="62" t="s">
        <v>90</v>
      </c>
      <c r="E4" s="22">
        <v>59</v>
      </c>
      <c r="F4" s="21">
        <v>0.8662</v>
      </c>
      <c r="G4" s="93">
        <v>80</v>
      </c>
      <c r="H4" s="93">
        <v>90</v>
      </c>
      <c r="I4" s="95">
        <v>100</v>
      </c>
      <c r="J4" s="94">
        <v>100</v>
      </c>
      <c r="K4" s="84">
        <v>55</v>
      </c>
      <c r="L4" s="171">
        <v>60</v>
      </c>
      <c r="M4" s="95">
        <v>62.5</v>
      </c>
      <c r="N4" s="94">
        <v>62.5</v>
      </c>
      <c r="O4" s="85">
        <v>100</v>
      </c>
      <c r="P4" s="171">
        <v>110</v>
      </c>
      <c r="Q4" s="160">
        <v>112.5</v>
      </c>
      <c r="R4" s="94">
        <v>100</v>
      </c>
      <c r="S4" s="10">
        <f>J4+N4+R4</f>
        <v>262.5</v>
      </c>
      <c r="T4" s="4">
        <f>S4*F4</f>
        <v>227.3775</v>
      </c>
      <c r="U4" s="89" t="s">
        <v>39</v>
      </c>
    </row>
    <row r="5" spans="1:21" ht="12.75">
      <c r="A5" s="214">
        <v>-66</v>
      </c>
      <c r="B5" s="19">
        <v>10</v>
      </c>
      <c r="C5" s="20" t="s">
        <v>29</v>
      </c>
      <c r="D5" s="36" t="s">
        <v>12</v>
      </c>
      <c r="E5" s="22">
        <v>64.8</v>
      </c>
      <c r="F5" s="21">
        <v>0.7973</v>
      </c>
      <c r="G5" s="93">
        <v>135</v>
      </c>
      <c r="H5" s="93">
        <v>145</v>
      </c>
      <c r="I5" s="160">
        <v>150</v>
      </c>
      <c r="J5" s="94">
        <v>145</v>
      </c>
      <c r="K5" s="84">
        <v>80</v>
      </c>
      <c r="L5" s="93">
        <v>85</v>
      </c>
      <c r="M5" s="160">
        <v>90</v>
      </c>
      <c r="N5" s="94">
        <v>85</v>
      </c>
      <c r="O5" s="84">
        <v>145</v>
      </c>
      <c r="P5" s="93">
        <v>155</v>
      </c>
      <c r="Q5" s="160">
        <v>162.5</v>
      </c>
      <c r="R5" s="94">
        <v>155</v>
      </c>
      <c r="S5" s="157">
        <f>J5+N5+R5</f>
        <v>385</v>
      </c>
      <c r="T5" s="4">
        <f>S5*F5</f>
        <v>306.9605</v>
      </c>
      <c r="U5" s="89" t="s">
        <v>39</v>
      </c>
    </row>
    <row r="6" spans="1:21" ht="13.5" thickBot="1">
      <c r="A6" s="215"/>
      <c r="B6" s="39">
        <v>5</v>
      </c>
      <c r="C6" s="40" t="s">
        <v>54</v>
      </c>
      <c r="D6" s="28" t="s">
        <v>90</v>
      </c>
      <c r="E6" s="42">
        <v>64.8</v>
      </c>
      <c r="F6" s="75">
        <v>0.7973</v>
      </c>
      <c r="G6" s="105">
        <v>95</v>
      </c>
      <c r="H6" s="105">
        <v>105</v>
      </c>
      <c r="I6" s="202">
        <v>115</v>
      </c>
      <c r="J6" s="107">
        <v>105</v>
      </c>
      <c r="K6" s="178">
        <v>60</v>
      </c>
      <c r="L6" s="105">
        <v>65</v>
      </c>
      <c r="M6" s="202">
        <v>72.5</v>
      </c>
      <c r="N6" s="107">
        <v>65</v>
      </c>
      <c r="O6" s="178">
        <v>110</v>
      </c>
      <c r="P6" s="201">
        <v>125</v>
      </c>
      <c r="Q6" s="106">
        <v>125</v>
      </c>
      <c r="R6" s="107">
        <v>125</v>
      </c>
      <c r="S6" s="13">
        <f>J6+N6+R6</f>
        <v>295</v>
      </c>
      <c r="T6" s="14">
        <f>S6*F6</f>
        <v>235.2035</v>
      </c>
      <c r="U6" s="184" t="s">
        <v>40</v>
      </c>
    </row>
    <row r="7" spans="1:21" ht="12.75">
      <c r="A7" s="214">
        <v>-74</v>
      </c>
      <c r="B7" s="19">
        <v>13</v>
      </c>
      <c r="C7" s="20" t="s">
        <v>57</v>
      </c>
      <c r="D7" s="36" t="s">
        <v>18</v>
      </c>
      <c r="E7" s="22">
        <v>72.7</v>
      </c>
      <c r="F7" s="21">
        <v>0.7285</v>
      </c>
      <c r="G7" s="93">
        <v>160</v>
      </c>
      <c r="H7" s="171">
        <v>165</v>
      </c>
      <c r="I7" s="160">
        <v>165</v>
      </c>
      <c r="J7" s="94">
        <v>160</v>
      </c>
      <c r="K7" s="84">
        <v>80</v>
      </c>
      <c r="L7" s="93">
        <v>95</v>
      </c>
      <c r="M7" s="95">
        <v>102.5</v>
      </c>
      <c r="N7" s="94">
        <v>102.5</v>
      </c>
      <c r="O7" s="84">
        <v>165</v>
      </c>
      <c r="P7" s="93">
        <v>175</v>
      </c>
      <c r="Q7" s="95">
        <v>190</v>
      </c>
      <c r="R7" s="94">
        <v>190</v>
      </c>
      <c r="S7" s="157">
        <f>J7+N7+R7</f>
        <v>452.5</v>
      </c>
      <c r="T7" s="4">
        <f>S7*F7</f>
        <v>329.64625</v>
      </c>
      <c r="U7" s="89" t="s">
        <v>39</v>
      </c>
    </row>
    <row r="8" spans="1:21" ht="12.75">
      <c r="A8" s="216"/>
      <c r="B8" s="24">
        <v>9</v>
      </c>
      <c r="C8" s="25" t="s">
        <v>56</v>
      </c>
      <c r="D8" s="25" t="s">
        <v>90</v>
      </c>
      <c r="E8" s="200">
        <v>74</v>
      </c>
      <c r="F8" s="32">
        <v>0.7193</v>
      </c>
      <c r="G8" s="77">
        <v>145</v>
      </c>
      <c r="H8" s="77">
        <v>155</v>
      </c>
      <c r="I8" s="161">
        <v>165</v>
      </c>
      <c r="J8" s="101">
        <v>155</v>
      </c>
      <c r="K8" s="102">
        <v>80</v>
      </c>
      <c r="L8" s="77">
        <v>90</v>
      </c>
      <c r="M8" s="161">
        <v>100</v>
      </c>
      <c r="N8" s="101">
        <v>90</v>
      </c>
      <c r="O8" s="102">
        <v>180</v>
      </c>
      <c r="P8" s="77">
        <v>195</v>
      </c>
      <c r="Q8" s="161">
        <v>210</v>
      </c>
      <c r="R8" s="101">
        <v>195</v>
      </c>
      <c r="S8" s="158">
        <f>J8+N8+R8</f>
        <v>440</v>
      </c>
      <c r="T8" s="2">
        <f>S8*F8</f>
        <v>316.492</v>
      </c>
      <c r="U8" s="184" t="s">
        <v>40</v>
      </c>
    </row>
    <row r="9" spans="1:21" ht="13.5" thickBot="1">
      <c r="A9" s="217"/>
      <c r="B9" s="27">
        <v>6</v>
      </c>
      <c r="C9" s="28" t="s">
        <v>55</v>
      </c>
      <c r="D9" s="36" t="s">
        <v>90</v>
      </c>
      <c r="E9" s="30">
        <v>70.8</v>
      </c>
      <c r="F9" s="29">
        <v>0.743</v>
      </c>
      <c r="G9" s="112">
        <v>125</v>
      </c>
      <c r="H9" s="112">
        <v>132.5</v>
      </c>
      <c r="I9" s="172">
        <v>140</v>
      </c>
      <c r="J9" s="110">
        <v>132.5</v>
      </c>
      <c r="K9" s="111">
        <v>75</v>
      </c>
      <c r="L9" s="112">
        <v>80</v>
      </c>
      <c r="M9" s="172">
        <v>85</v>
      </c>
      <c r="N9" s="110">
        <v>80</v>
      </c>
      <c r="O9" s="111">
        <v>130</v>
      </c>
      <c r="P9" s="112">
        <v>140</v>
      </c>
      <c r="Q9" s="172">
        <v>150</v>
      </c>
      <c r="R9" s="110">
        <v>140</v>
      </c>
      <c r="S9" s="13">
        <f>J9+N9+R9</f>
        <v>352.5</v>
      </c>
      <c r="T9" s="14">
        <f>S9*F9</f>
        <v>261.90749999999997</v>
      </c>
      <c r="U9" s="90" t="s">
        <v>41</v>
      </c>
    </row>
    <row r="10" spans="1:21" ht="12.75">
      <c r="A10" s="214">
        <v>-83</v>
      </c>
      <c r="B10" s="19">
        <v>7</v>
      </c>
      <c r="C10" s="20" t="s">
        <v>96</v>
      </c>
      <c r="D10" s="20" t="s">
        <v>90</v>
      </c>
      <c r="E10" s="22">
        <v>82.5</v>
      </c>
      <c r="F10" s="33">
        <v>0.6699</v>
      </c>
      <c r="G10" s="93">
        <v>190</v>
      </c>
      <c r="H10" s="171">
        <v>200</v>
      </c>
      <c r="I10" s="95">
        <v>200</v>
      </c>
      <c r="J10" s="94">
        <v>200</v>
      </c>
      <c r="K10" s="84">
        <v>105</v>
      </c>
      <c r="L10" s="93">
        <v>110</v>
      </c>
      <c r="M10" s="160">
        <v>112.5</v>
      </c>
      <c r="N10" s="94">
        <v>110</v>
      </c>
      <c r="O10" s="84">
        <v>210</v>
      </c>
      <c r="P10" s="93">
        <v>230</v>
      </c>
      <c r="Q10" s="160">
        <v>235</v>
      </c>
      <c r="R10" s="94">
        <v>230</v>
      </c>
      <c r="S10" s="157">
        <f>J10+N10+R10</f>
        <v>540</v>
      </c>
      <c r="T10" s="4">
        <f>S10*F10</f>
        <v>361.74600000000004</v>
      </c>
      <c r="U10" s="89" t="s">
        <v>39</v>
      </c>
    </row>
    <row r="11" spans="1:21" ht="12.75">
      <c r="A11" s="218"/>
      <c r="B11" s="24">
        <v>15</v>
      </c>
      <c r="C11" s="25" t="s">
        <v>60</v>
      </c>
      <c r="D11" s="36" t="s">
        <v>91</v>
      </c>
      <c r="E11" s="200">
        <v>77.3</v>
      </c>
      <c r="F11" s="32">
        <v>0.6981</v>
      </c>
      <c r="G11" s="77">
        <v>140</v>
      </c>
      <c r="H11" s="77">
        <v>160</v>
      </c>
      <c r="I11" s="69">
        <v>165</v>
      </c>
      <c r="J11" s="101">
        <v>165</v>
      </c>
      <c r="K11" s="102">
        <v>100</v>
      </c>
      <c r="L11" s="77">
        <v>110</v>
      </c>
      <c r="M11" s="161">
        <v>112.5</v>
      </c>
      <c r="N11" s="101">
        <v>110</v>
      </c>
      <c r="O11" s="102">
        <v>160</v>
      </c>
      <c r="P11" s="77">
        <v>170</v>
      </c>
      <c r="Q11" s="69">
        <v>180</v>
      </c>
      <c r="R11" s="101">
        <v>180</v>
      </c>
      <c r="S11" s="158">
        <f>J11+N11+R11</f>
        <v>455</v>
      </c>
      <c r="T11" s="2">
        <f>S11*F11</f>
        <v>317.63550000000004</v>
      </c>
      <c r="U11" s="184" t="s">
        <v>40</v>
      </c>
    </row>
    <row r="12" spans="1:21" ht="13.5" thickBot="1">
      <c r="A12" s="219"/>
      <c r="B12" s="39">
        <v>16</v>
      </c>
      <c r="C12" s="40" t="s">
        <v>58</v>
      </c>
      <c r="D12" s="28" t="s">
        <v>59</v>
      </c>
      <c r="E12" s="42">
        <v>77.3</v>
      </c>
      <c r="F12" s="41">
        <v>0.6981</v>
      </c>
      <c r="G12" s="105">
        <v>145</v>
      </c>
      <c r="H12" s="105">
        <v>155</v>
      </c>
      <c r="I12" s="202">
        <v>165</v>
      </c>
      <c r="J12" s="107">
        <v>155</v>
      </c>
      <c r="K12" s="178">
        <v>110</v>
      </c>
      <c r="L12" s="201">
        <v>115</v>
      </c>
      <c r="M12" s="106">
        <v>115</v>
      </c>
      <c r="N12" s="107">
        <v>115</v>
      </c>
      <c r="O12" s="178">
        <v>160</v>
      </c>
      <c r="P12" s="105">
        <v>175</v>
      </c>
      <c r="Q12" s="106">
        <v>185</v>
      </c>
      <c r="R12" s="107">
        <v>185</v>
      </c>
      <c r="S12" s="13">
        <f>J12+N12+R12</f>
        <v>455</v>
      </c>
      <c r="T12" s="14">
        <f>S12*F12</f>
        <v>317.63550000000004</v>
      </c>
      <c r="U12" s="90" t="s">
        <v>40</v>
      </c>
    </row>
    <row r="13" spans="1:21" ht="12.75">
      <c r="A13" s="214">
        <v>-93</v>
      </c>
      <c r="B13" s="19">
        <v>1</v>
      </c>
      <c r="C13" s="20" t="s">
        <v>33</v>
      </c>
      <c r="D13" s="20" t="s">
        <v>90</v>
      </c>
      <c r="E13" s="22">
        <v>92.8</v>
      </c>
      <c r="F13" s="33">
        <v>0.6288</v>
      </c>
      <c r="G13" s="93">
        <v>210</v>
      </c>
      <c r="H13" s="93">
        <v>225</v>
      </c>
      <c r="I13" s="160">
        <v>237.5</v>
      </c>
      <c r="J13" s="94">
        <v>225</v>
      </c>
      <c r="K13" s="84">
        <v>135</v>
      </c>
      <c r="L13" s="93">
        <v>150</v>
      </c>
      <c r="M13" s="160">
        <v>155</v>
      </c>
      <c r="N13" s="94">
        <v>150</v>
      </c>
      <c r="O13" s="84">
        <v>202.5</v>
      </c>
      <c r="P13" s="93">
        <v>215</v>
      </c>
      <c r="Q13" s="160">
        <v>225</v>
      </c>
      <c r="R13" s="94">
        <v>215</v>
      </c>
      <c r="S13" s="157">
        <f>J13+N13+R13</f>
        <v>590</v>
      </c>
      <c r="T13" s="4">
        <f>S13*F13</f>
        <v>370.992</v>
      </c>
      <c r="U13" s="89" t="s">
        <v>39</v>
      </c>
    </row>
    <row r="14" spans="1:21" ht="12.75">
      <c r="A14" s="220"/>
      <c r="B14" s="39">
        <v>3</v>
      </c>
      <c r="C14" s="25" t="s">
        <v>62</v>
      </c>
      <c r="D14" s="25" t="s">
        <v>100</v>
      </c>
      <c r="E14" s="42">
        <v>89.6</v>
      </c>
      <c r="F14" s="41">
        <v>0.6398</v>
      </c>
      <c r="G14" s="105">
        <v>220</v>
      </c>
      <c r="H14" s="105">
        <v>230</v>
      </c>
      <c r="I14" s="106">
        <v>240</v>
      </c>
      <c r="J14" s="107">
        <v>240</v>
      </c>
      <c r="K14" s="178">
        <v>120</v>
      </c>
      <c r="L14" s="105">
        <v>125</v>
      </c>
      <c r="M14" s="106">
        <v>130</v>
      </c>
      <c r="N14" s="107">
        <v>130</v>
      </c>
      <c r="O14" s="178">
        <v>205</v>
      </c>
      <c r="P14" s="155">
        <v>220</v>
      </c>
      <c r="Q14" s="280">
        <v>220</v>
      </c>
      <c r="R14" s="119">
        <v>205</v>
      </c>
      <c r="S14" s="158">
        <f>J14+N14+R14</f>
        <v>575</v>
      </c>
      <c r="T14" s="2">
        <f>S14*F14</f>
        <v>367.88500000000005</v>
      </c>
      <c r="U14" s="184" t="s">
        <v>40</v>
      </c>
    </row>
    <row r="15" spans="1:21" ht="12.75">
      <c r="A15" s="220"/>
      <c r="B15" s="24">
        <v>2</v>
      </c>
      <c r="C15" s="25" t="s">
        <v>63</v>
      </c>
      <c r="D15" s="36" t="s">
        <v>90</v>
      </c>
      <c r="E15" s="200">
        <v>83.2</v>
      </c>
      <c r="F15" s="32">
        <v>0.6665</v>
      </c>
      <c r="G15" s="77">
        <v>110</v>
      </c>
      <c r="H15" s="155">
        <v>120</v>
      </c>
      <c r="I15" s="161">
        <v>120</v>
      </c>
      <c r="J15" s="101">
        <v>110</v>
      </c>
      <c r="K15" s="102">
        <v>55</v>
      </c>
      <c r="L15" s="77">
        <v>60</v>
      </c>
      <c r="M15" s="69">
        <v>65</v>
      </c>
      <c r="N15" s="101">
        <v>65</v>
      </c>
      <c r="O15" s="102">
        <v>150</v>
      </c>
      <c r="P15" s="117">
        <v>170</v>
      </c>
      <c r="Q15" s="279">
        <v>180</v>
      </c>
      <c r="R15" s="119">
        <v>170</v>
      </c>
      <c r="S15" s="158">
        <f>J15+N15+R15</f>
        <v>345</v>
      </c>
      <c r="T15" s="2">
        <f>S15*F15</f>
        <v>229.9425</v>
      </c>
      <c r="U15" s="90" t="s">
        <v>41</v>
      </c>
    </row>
    <row r="16" spans="1:21" ht="13.5" thickBot="1">
      <c r="A16" s="221"/>
      <c r="B16" s="27">
        <v>14</v>
      </c>
      <c r="C16" s="28" t="s">
        <v>61</v>
      </c>
      <c r="D16" s="36" t="s">
        <v>25</v>
      </c>
      <c r="E16" s="30">
        <v>83.7</v>
      </c>
      <c r="F16" s="34">
        <v>0.6642</v>
      </c>
      <c r="G16" s="185">
        <v>145</v>
      </c>
      <c r="H16" s="185">
        <v>145</v>
      </c>
      <c r="I16" s="172">
        <v>145</v>
      </c>
      <c r="J16" s="110">
        <v>0</v>
      </c>
      <c r="K16" s="111" t="s">
        <v>93</v>
      </c>
      <c r="L16" s="112" t="s">
        <v>93</v>
      </c>
      <c r="M16" s="113" t="s">
        <v>93</v>
      </c>
      <c r="N16" s="110">
        <v>0</v>
      </c>
      <c r="O16" s="111" t="s">
        <v>93</v>
      </c>
      <c r="P16" s="112" t="s">
        <v>93</v>
      </c>
      <c r="Q16" s="113" t="s">
        <v>93</v>
      </c>
      <c r="R16" s="110">
        <v>0</v>
      </c>
      <c r="S16" s="13">
        <f>J16+N16+R16</f>
        <v>0</v>
      </c>
      <c r="T16" s="14">
        <f>S16*F16</f>
        <v>0</v>
      </c>
      <c r="U16" s="129" t="s">
        <v>42</v>
      </c>
    </row>
    <row r="17" spans="1:21" ht="12.75">
      <c r="A17" s="207">
        <v>-105</v>
      </c>
      <c r="B17" s="19">
        <v>17</v>
      </c>
      <c r="C17" s="20" t="s">
        <v>66</v>
      </c>
      <c r="D17" s="20" t="s">
        <v>67</v>
      </c>
      <c r="E17" s="22">
        <v>101.1</v>
      </c>
      <c r="F17" s="33">
        <v>0.606</v>
      </c>
      <c r="G17" s="171">
        <v>240</v>
      </c>
      <c r="H17" s="93">
        <v>240</v>
      </c>
      <c r="I17" s="95">
        <v>250</v>
      </c>
      <c r="J17" s="94">
        <v>250</v>
      </c>
      <c r="K17" s="84">
        <v>180</v>
      </c>
      <c r="L17" s="171">
        <v>185</v>
      </c>
      <c r="M17" s="160">
        <v>185</v>
      </c>
      <c r="N17" s="94">
        <v>180</v>
      </c>
      <c r="O17" s="84">
        <v>240</v>
      </c>
      <c r="P17" s="171">
        <v>250</v>
      </c>
      <c r="Q17" s="160">
        <v>250</v>
      </c>
      <c r="R17" s="94">
        <v>240</v>
      </c>
      <c r="S17" s="157">
        <f>J17+N17+R17</f>
        <v>670</v>
      </c>
      <c r="T17" s="4">
        <f>S17*F17</f>
        <v>406.02</v>
      </c>
      <c r="U17" s="89" t="s">
        <v>39</v>
      </c>
    </row>
    <row r="18" spans="1:21" ht="12.75">
      <c r="A18" s="208"/>
      <c r="B18" s="35">
        <v>18</v>
      </c>
      <c r="C18" s="25" t="s">
        <v>64</v>
      </c>
      <c r="D18" s="25" t="s">
        <v>18</v>
      </c>
      <c r="E18" s="38">
        <v>99</v>
      </c>
      <c r="F18" s="37">
        <v>0.6111</v>
      </c>
      <c r="G18" s="117">
        <v>240</v>
      </c>
      <c r="H18" s="117">
        <v>250</v>
      </c>
      <c r="I18" s="118">
        <v>260</v>
      </c>
      <c r="J18" s="119">
        <v>260</v>
      </c>
      <c r="K18" s="83">
        <v>120</v>
      </c>
      <c r="L18" s="117">
        <v>160</v>
      </c>
      <c r="M18" s="163">
        <v>170</v>
      </c>
      <c r="N18" s="119">
        <v>160</v>
      </c>
      <c r="O18" s="83">
        <v>225</v>
      </c>
      <c r="P18" s="117">
        <v>235</v>
      </c>
      <c r="Q18" s="163">
        <v>245</v>
      </c>
      <c r="R18" s="119">
        <v>235</v>
      </c>
      <c r="S18" s="158">
        <f>J18+N18+R18</f>
        <v>655</v>
      </c>
      <c r="T18" s="2">
        <f>S18*F18</f>
        <v>400.27049999999997</v>
      </c>
      <c r="U18" s="184" t="s">
        <v>40</v>
      </c>
    </row>
    <row r="19" spans="1:21" ht="12.75">
      <c r="A19" s="209"/>
      <c r="B19" s="24">
        <v>11</v>
      </c>
      <c r="C19" s="25" t="s">
        <v>69</v>
      </c>
      <c r="D19" s="36" t="s">
        <v>70</v>
      </c>
      <c r="E19" s="200">
        <v>104.4</v>
      </c>
      <c r="F19" s="32">
        <v>0.5988</v>
      </c>
      <c r="G19" s="77">
        <v>235</v>
      </c>
      <c r="H19" s="155">
        <v>250</v>
      </c>
      <c r="I19" s="161">
        <v>250</v>
      </c>
      <c r="J19" s="101">
        <v>235</v>
      </c>
      <c r="K19" s="102">
        <v>130</v>
      </c>
      <c r="L19" s="77">
        <v>140</v>
      </c>
      <c r="M19" s="69">
        <v>145</v>
      </c>
      <c r="N19" s="101">
        <v>145</v>
      </c>
      <c r="O19" s="102">
        <v>160</v>
      </c>
      <c r="P19" s="77">
        <v>185</v>
      </c>
      <c r="Q19" s="69">
        <v>200</v>
      </c>
      <c r="R19" s="101">
        <v>200</v>
      </c>
      <c r="S19" s="158">
        <f>J19+N19+R19</f>
        <v>580</v>
      </c>
      <c r="T19" s="2">
        <f>S19*F19</f>
        <v>347.304</v>
      </c>
      <c r="U19" s="90" t="s">
        <v>41</v>
      </c>
    </row>
    <row r="20" spans="1:21" ht="13.5" thickBot="1">
      <c r="A20" s="210"/>
      <c r="B20" s="39">
        <v>12</v>
      </c>
      <c r="C20" s="40" t="s">
        <v>65</v>
      </c>
      <c r="D20" s="28" t="s">
        <v>18</v>
      </c>
      <c r="E20" s="42">
        <v>97.7</v>
      </c>
      <c r="F20" s="41">
        <v>0.6144</v>
      </c>
      <c r="G20" s="201">
        <v>200</v>
      </c>
      <c r="H20" s="105">
        <v>200</v>
      </c>
      <c r="I20" s="274">
        <v>205</v>
      </c>
      <c r="J20" s="107">
        <v>200</v>
      </c>
      <c r="K20" s="281">
        <v>145</v>
      </c>
      <c r="L20" s="201">
        <v>145</v>
      </c>
      <c r="M20" s="202">
        <v>145</v>
      </c>
      <c r="N20" s="107">
        <v>0</v>
      </c>
      <c r="O20" s="178" t="s">
        <v>93</v>
      </c>
      <c r="P20" s="105" t="s">
        <v>93</v>
      </c>
      <c r="Q20" s="106" t="s">
        <v>93</v>
      </c>
      <c r="R20" s="107">
        <v>0</v>
      </c>
      <c r="S20" s="13">
        <v>0</v>
      </c>
      <c r="T20" s="14">
        <f>S20*F20</f>
        <v>0</v>
      </c>
      <c r="U20" s="129" t="s">
        <v>42</v>
      </c>
    </row>
    <row r="21" spans="1:21" ht="13.5" thickBot="1">
      <c r="A21" s="179">
        <v>-120</v>
      </c>
      <c r="B21" s="61">
        <v>8</v>
      </c>
      <c r="C21" s="62" t="s">
        <v>68</v>
      </c>
      <c r="D21" s="62" t="s">
        <v>90</v>
      </c>
      <c r="E21" s="64">
        <v>111.1</v>
      </c>
      <c r="F21" s="63">
        <v>0.5867</v>
      </c>
      <c r="G21" s="123">
        <v>220</v>
      </c>
      <c r="H21" s="123">
        <v>230</v>
      </c>
      <c r="I21" s="124">
        <v>240</v>
      </c>
      <c r="J21" s="125">
        <v>240</v>
      </c>
      <c r="K21" s="126">
        <v>130</v>
      </c>
      <c r="L21" s="275">
        <v>140</v>
      </c>
      <c r="M21" s="124">
        <v>142.5</v>
      </c>
      <c r="N21" s="125">
        <v>142.5</v>
      </c>
      <c r="O21" s="126">
        <v>200</v>
      </c>
      <c r="P21" s="123">
        <v>220</v>
      </c>
      <c r="Q21" s="124">
        <v>230</v>
      </c>
      <c r="R21" s="125">
        <v>230</v>
      </c>
      <c r="S21" s="276">
        <f>J21+N21+R21</f>
        <v>612.5</v>
      </c>
      <c r="T21" s="277">
        <f>S21*F21</f>
        <v>359.35375</v>
      </c>
      <c r="U21" s="89" t="s">
        <v>39</v>
      </c>
    </row>
    <row r="22" ht="12.75">
      <c r="U22" s="129"/>
    </row>
  </sheetData>
  <sheetProtection/>
  <mergeCells count="19">
    <mergeCell ref="A7:A9"/>
    <mergeCell ref="A10:A12"/>
    <mergeCell ref="A13:A16"/>
    <mergeCell ref="A1:T1"/>
    <mergeCell ref="A2:A3"/>
    <mergeCell ref="B2:B3"/>
    <mergeCell ref="D2:D3"/>
    <mergeCell ref="E2:E3"/>
    <mergeCell ref="F2:F3"/>
    <mergeCell ref="S2:S3"/>
    <mergeCell ref="T2:T3"/>
    <mergeCell ref="A17:A20"/>
    <mergeCell ref="G2:I2"/>
    <mergeCell ref="J2:J3"/>
    <mergeCell ref="K2:M2"/>
    <mergeCell ref="N2:N3"/>
    <mergeCell ref="O2:Q2"/>
    <mergeCell ref="R2:R3"/>
    <mergeCell ref="A5:A6"/>
  </mergeCells>
  <printOptions/>
  <pageMargins left="0.25" right="0.25" top="0.75" bottom="0.75" header="0.3" footer="0.3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B1">
      <selection activeCell="U7" sqref="U7:U12"/>
    </sheetView>
  </sheetViews>
  <sheetFormatPr defaultColWidth="9.00390625" defaultRowHeight="12.75"/>
  <cols>
    <col min="1" max="1" width="5.75390625" style="50" customWidth="1"/>
    <col min="2" max="2" width="5.25390625" style="50" customWidth="1"/>
    <col min="3" max="3" width="17.875" style="50" bestFit="1" customWidth="1"/>
    <col min="4" max="4" width="18.25390625" style="50" bestFit="1" customWidth="1"/>
    <col min="5" max="5" width="6.00390625" style="50" bestFit="1" customWidth="1"/>
    <col min="6" max="6" width="7.00390625" style="50" bestFit="1" customWidth="1"/>
    <col min="7" max="8" width="6.00390625" style="50" bestFit="1" customWidth="1"/>
    <col min="9" max="10" width="5.625" style="50" bestFit="1" customWidth="1"/>
    <col min="11" max="11" width="6.00390625" style="50" bestFit="1" customWidth="1"/>
    <col min="12" max="14" width="5.625" style="50" bestFit="1" customWidth="1"/>
    <col min="15" max="15" width="6.00390625" style="50" bestFit="1" customWidth="1"/>
    <col min="16" max="19" width="5.625" style="50" bestFit="1" customWidth="1"/>
    <col min="20" max="20" width="6.875" style="50" customWidth="1"/>
    <col min="21" max="21" width="2.625" style="50" bestFit="1" customWidth="1"/>
    <col min="22" max="16384" width="9.125" style="50" customWidth="1"/>
  </cols>
  <sheetData>
    <row r="1" spans="1:21" ht="24">
      <c r="A1" s="236" t="s">
        <v>49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8"/>
      <c r="U1" s="66"/>
    </row>
    <row r="2" spans="1:21" ht="15.75">
      <c r="A2" s="225" t="s">
        <v>2</v>
      </c>
      <c r="B2" s="227" t="s">
        <v>38</v>
      </c>
      <c r="C2" s="91" t="s">
        <v>3</v>
      </c>
      <c r="D2" s="203" t="s">
        <v>4</v>
      </c>
      <c r="E2" s="229" t="s">
        <v>5</v>
      </c>
      <c r="F2" s="231" t="s">
        <v>0</v>
      </c>
      <c r="G2" s="235" t="s">
        <v>6</v>
      </c>
      <c r="H2" s="203"/>
      <c r="I2" s="203"/>
      <c r="J2" s="233"/>
      <c r="K2" s="235" t="s">
        <v>7</v>
      </c>
      <c r="L2" s="203"/>
      <c r="M2" s="203"/>
      <c r="N2" s="233"/>
      <c r="O2" s="235" t="s">
        <v>8</v>
      </c>
      <c r="P2" s="203"/>
      <c r="Q2" s="203"/>
      <c r="R2" s="233"/>
      <c r="S2" s="203" t="s">
        <v>1</v>
      </c>
      <c r="T2" s="205" t="s">
        <v>9</v>
      </c>
      <c r="U2" s="66"/>
    </row>
    <row r="3" spans="1:21" ht="16.5" thickBot="1">
      <c r="A3" s="226"/>
      <c r="B3" s="228"/>
      <c r="C3" s="92" t="s">
        <v>10</v>
      </c>
      <c r="D3" s="204"/>
      <c r="E3" s="230"/>
      <c r="F3" s="232"/>
      <c r="G3" s="67">
        <v>1</v>
      </c>
      <c r="H3" s="67">
        <v>2</v>
      </c>
      <c r="I3" s="67">
        <v>3</v>
      </c>
      <c r="J3" s="234"/>
      <c r="K3" s="67">
        <v>1</v>
      </c>
      <c r="L3" s="67">
        <v>2</v>
      </c>
      <c r="M3" s="67">
        <v>3</v>
      </c>
      <c r="N3" s="234"/>
      <c r="O3" s="67">
        <v>1</v>
      </c>
      <c r="P3" s="67">
        <v>2</v>
      </c>
      <c r="Q3" s="67">
        <v>3</v>
      </c>
      <c r="R3" s="234"/>
      <c r="S3" s="204"/>
      <c r="T3" s="206"/>
      <c r="U3" s="66"/>
    </row>
    <row r="4" spans="1:21" ht="12.75">
      <c r="A4" s="214">
        <v>-66</v>
      </c>
      <c r="B4" s="96">
        <v>12</v>
      </c>
      <c r="C4" s="20" t="s">
        <v>71</v>
      </c>
      <c r="D4" s="20" t="s">
        <v>94</v>
      </c>
      <c r="E4" s="98">
        <v>65.5</v>
      </c>
      <c r="F4" s="97">
        <v>0.7901</v>
      </c>
      <c r="G4" s="93">
        <v>140</v>
      </c>
      <c r="H4" s="93">
        <v>150</v>
      </c>
      <c r="I4" s="160">
        <v>152.5</v>
      </c>
      <c r="J4" s="94">
        <v>150</v>
      </c>
      <c r="K4" s="84">
        <v>110</v>
      </c>
      <c r="L4" s="171">
        <v>115</v>
      </c>
      <c r="M4" s="95">
        <v>115</v>
      </c>
      <c r="N4" s="94">
        <v>115</v>
      </c>
      <c r="O4" s="84">
        <v>190</v>
      </c>
      <c r="P4" s="93">
        <v>202.5</v>
      </c>
      <c r="Q4" s="95">
        <v>205</v>
      </c>
      <c r="R4" s="94">
        <v>205</v>
      </c>
      <c r="S4" s="157">
        <f aca="true" t="shared" si="0" ref="S4:S34">J4+N4+R4</f>
        <v>470</v>
      </c>
      <c r="T4" s="4">
        <f aca="true" t="shared" si="1" ref="T4:T34">S4*F4</f>
        <v>371.34700000000004</v>
      </c>
      <c r="U4" s="89" t="s">
        <v>39</v>
      </c>
    </row>
    <row r="5" spans="1:21" ht="12.75">
      <c r="A5" s="216"/>
      <c r="B5" s="99">
        <v>1</v>
      </c>
      <c r="C5" s="25" t="s">
        <v>14</v>
      </c>
      <c r="D5" s="25" t="s">
        <v>90</v>
      </c>
      <c r="E5" s="145">
        <v>65.8</v>
      </c>
      <c r="F5" s="100">
        <v>0.7872</v>
      </c>
      <c r="G5" s="77">
        <v>150</v>
      </c>
      <c r="H5" s="77">
        <v>160</v>
      </c>
      <c r="I5" s="69">
        <v>170</v>
      </c>
      <c r="J5" s="101">
        <v>170</v>
      </c>
      <c r="K5" s="102">
        <v>90</v>
      </c>
      <c r="L5" s="77">
        <v>100</v>
      </c>
      <c r="M5" s="69">
        <v>105</v>
      </c>
      <c r="N5" s="101">
        <v>105</v>
      </c>
      <c r="O5" s="102">
        <v>180</v>
      </c>
      <c r="P5" s="77">
        <v>192.5</v>
      </c>
      <c r="Q5" s="161">
        <v>200</v>
      </c>
      <c r="R5" s="101">
        <v>192.5</v>
      </c>
      <c r="S5" s="158">
        <f t="shared" si="0"/>
        <v>467.5</v>
      </c>
      <c r="T5" s="2">
        <f t="shared" si="1"/>
        <v>368.016</v>
      </c>
      <c r="U5" s="184" t="s">
        <v>40</v>
      </c>
    </row>
    <row r="6" spans="1:21" ht="13.5" thickBot="1">
      <c r="A6" s="216"/>
      <c r="B6" s="99">
        <v>16</v>
      </c>
      <c r="C6" s="25" t="s">
        <v>13</v>
      </c>
      <c r="D6" s="25" t="s">
        <v>90</v>
      </c>
      <c r="E6" s="145">
        <v>66</v>
      </c>
      <c r="F6" s="100">
        <v>0.7852</v>
      </c>
      <c r="G6" s="77">
        <v>155</v>
      </c>
      <c r="H6" s="155">
        <v>165</v>
      </c>
      <c r="I6" s="161">
        <v>165</v>
      </c>
      <c r="J6" s="101">
        <v>155</v>
      </c>
      <c r="K6" s="120">
        <v>95</v>
      </c>
      <c r="L6" s="145">
        <v>107.5</v>
      </c>
      <c r="M6" s="150">
        <v>112.5</v>
      </c>
      <c r="N6" s="101">
        <v>112.5</v>
      </c>
      <c r="O6" s="102">
        <v>160</v>
      </c>
      <c r="P6" s="155">
        <v>170</v>
      </c>
      <c r="Q6" s="161">
        <v>170</v>
      </c>
      <c r="R6" s="101">
        <v>160</v>
      </c>
      <c r="S6" s="159">
        <f t="shared" si="0"/>
        <v>427.5</v>
      </c>
      <c r="T6" s="3">
        <f t="shared" si="1"/>
        <v>335.673</v>
      </c>
      <c r="U6" s="90" t="s">
        <v>41</v>
      </c>
    </row>
    <row r="7" spans="1:21" ht="12.75">
      <c r="A7" s="214">
        <v>-74</v>
      </c>
      <c r="B7" s="96">
        <v>17</v>
      </c>
      <c r="C7" s="20" t="s">
        <v>74</v>
      </c>
      <c r="D7" s="20" t="s">
        <v>90</v>
      </c>
      <c r="E7" s="98">
        <v>73.4</v>
      </c>
      <c r="F7" s="104">
        <v>0.7235</v>
      </c>
      <c r="G7" s="93">
        <v>180</v>
      </c>
      <c r="H7" s="171">
        <v>190</v>
      </c>
      <c r="I7" s="95">
        <v>190</v>
      </c>
      <c r="J7" s="94">
        <v>190</v>
      </c>
      <c r="K7" s="84">
        <v>130</v>
      </c>
      <c r="L7" s="93">
        <v>140</v>
      </c>
      <c r="M7" s="95">
        <v>145</v>
      </c>
      <c r="N7" s="94">
        <v>145</v>
      </c>
      <c r="O7" s="84">
        <v>190</v>
      </c>
      <c r="P7" s="93">
        <v>200</v>
      </c>
      <c r="Q7" s="95">
        <v>215</v>
      </c>
      <c r="R7" s="94">
        <v>215</v>
      </c>
      <c r="S7" s="157">
        <f t="shared" si="0"/>
        <v>550</v>
      </c>
      <c r="T7" s="4">
        <f t="shared" si="1"/>
        <v>397.925</v>
      </c>
      <c r="U7" s="89" t="s">
        <v>39</v>
      </c>
    </row>
    <row r="8" spans="1:21" ht="12.75">
      <c r="A8" s="216"/>
      <c r="B8" s="99">
        <v>23</v>
      </c>
      <c r="C8" s="25" t="s">
        <v>75</v>
      </c>
      <c r="D8" s="25" t="s">
        <v>91</v>
      </c>
      <c r="E8" s="145">
        <v>73</v>
      </c>
      <c r="F8" s="103">
        <v>0.7264</v>
      </c>
      <c r="G8" s="77">
        <v>140</v>
      </c>
      <c r="H8" s="77">
        <v>155</v>
      </c>
      <c r="I8" s="69">
        <v>165</v>
      </c>
      <c r="J8" s="101">
        <v>165</v>
      </c>
      <c r="K8" s="102">
        <v>105</v>
      </c>
      <c r="L8" s="77">
        <v>115</v>
      </c>
      <c r="M8" s="69">
        <v>120</v>
      </c>
      <c r="N8" s="101">
        <v>120</v>
      </c>
      <c r="O8" s="102">
        <v>185</v>
      </c>
      <c r="P8" s="77">
        <v>195</v>
      </c>
      <c r="Q8" s="69">
        <v>200</v>
      </c>
      <c r="R8" s="101">
        <v>200</v>
      </c>
      <c r="S8" s="158">
        <f t="shared" si="0"/>
        <v>485</v>
      </c>
      <c r="T8" s="2">
        <f t="shared" si="1"/>
        <v>352.30400000000003</v>
      </c>
      <c r="U8" s="184" t="s">
        <v>40</v>
      </c>
    </row>
    <row r="9" spans="1:21" ht="12.75">
      <c r="A9" s="216"/>
      <c r="B9" s="99">
        <v>26</v>
      </c>
      <c r="C9" s="25" t="s">
        <v>76</v>
      </c>
      <c r="D9" s="25" t="s">
        <v>18</v>
      </c>
      <c r="E9" s="145">
        <v>69.3</v>
      </c>
      <c r="F9" s="100">
        <v>0.7552</v>
      </c>
      <c r="G9" s="77">
        <v>165</v>
      </c>
      <c r="H9" s="77">
        <v>180</v>
      </c>
      <c r="I9" s="69">
        <v>195</v>
      </c>
      <c r="J9" s="101">
        <v>195</v>
      </c>
      <c r="K9" s="102">
        <v>115</v>
      </c>
      <c r="L9" s="155">
        <v>125</v>
      </c>
      <c r="M9" s="161">
        <v>125</v>
      </c>
      <c r="N9" s="101">
        <v>115</v>
      </c>
      <c r="O9" s="102">
        <v>170</v>
      </c>
      <c r="P9" s="155">
        <v>197.5</v>
      </c>
      <c r="Q9" s="161">
        <v>197.5</v>
      </c>
      <c r="R9" s="101">
        <v>170</v>
      </c>
      <c r="S9" s="158">
        <f t="shared" si="0"/>
        <v>480</v>
      </c>
      <c r="T9" s="2">
        <f t="shared" si="1"/>
        <v>362.496</v>
      </c>
      <c r="U9" s="90" t="s">
        <v>41</v>
      </c>
    </row>
    <row r="10" spans="1:21" ht="12.75">
      <c r="A10" s="216"/>
      <c r="B10" s="99">
        <v>28</v>
      </c>
      <c r="C10" s="25" t="s">
        <v>21</v>
      </c>
      <c r="D10" s="25" t="s">
        <v>11</v>
      </c>
      <c r="E10" s="145">
        <v>72</v>
      </c>
      <c r="F10" s="100">
        <v>0.7337</v>
      </c>
      <c r="G10" s="77">
        <v>140</v>
      </c>
      <c r="H10" s="77">
        <v>155</v>
      </c>
      <c r="I10" s="69">
        <v>165</v>
      </c>
      <c r="J10" s="101">
        <v>165</v>
      </c>
      <c r="K10" s="102">
        <v>105</v>
      </c>
      <c r="L10" s="155">
        <v>110</v>
      </c>
      <c r="M10" s="161">
        <v>110</v>
      </c>
      <c r="N10" s="101">
        <v>105</v>
      </c>
      <c r="O10" s="102">
        <v>180</v>
      </c>
      <c r="P10" s="77">
        <v>190</v>
      </c>
      <c r="Q10" s="161">
        <v>210</v>
      </c>
      <c r="R10" s="101">
        <v>190</v>
      </c>
      <c r="S10" s="158">
        <f t="shared" si="0"/>
        <v>460</v>
      </c>
      <c r="T10" s="2">
        <f t="shared" si="1"/>
        <v>337.502</v>
      </c>
      <c r="U10" s="129" t="s">
        <v>42</v>
      </c>
    </row>
    <row r="11" spans="1:21" ht="12.75">
      <c r="A11" s="216"/>
      <c r="B11" s="99">
        <v>10</v>
      </c>
      <c r="C11" s="40" t="s">
        <v>34</v>
      </c>
      <c r="D11" s="40" t="s">
        <v>72</v>
      </c>
      <c r="E11" s="145">
        <v>72.1</v>
      </c>
      <c r="F11" s="100">
        <v>0.733</v>
      </c>
      <c r="G11" s="77">
        <v>150</v>
      </c>
      <c r="H11" s="77">
        <v>170</v>
      </c>
      <c r="I11" s="161">
        <v>175</v>
      </c>
      <c r="J11" s="101">
        <v>170</v>
      </c>
      <c r="K11" s="102">
        <v>110</v>
      </c>
      <c r="L11" s="77">
        <v>115</v>
      </c>
      <c r="M11" s="161">
        <v>120</v>
      </c>
      <c r="N11" s="101">
        <v>115</v>
      </c>
      <c r="O11" s="175">
        <v>160</v>
      </c>
      <c r="P11" s="155">
        <v>160</v>
      </c>
      <c r="Q11" s="69">
        <v>160</v>
      </c>
      <c r="R11" s="101">
        <v>160</v>
      </c>
      <c r="S11" s="158">
        <f t="shared" si="0"/>
        <v>445</v>
      </c>
      <c r="T11" s="2">
        <f t="shared" si="1"/>
        <v>326.185</v>
      </c>
      <c r="U11" s="129" t="s">
        <v>43</v>
      </c>
    </row>
    <row r="12" spans="1:21" ht="13.5" thickBot="1">
      <c r="A12" s="216"/>
      <c r="B12" s="99">
        <v>13</v>
      </c>
      <c r="C12" s="28" t="s">
        <v>73</v>
      </c>
      <c r="D12" s="28" t="s">
        <v>15</v>
      </c>
      <c r="E12" s="145">
        <v>71.3</v>
      </c>
      <c r="F12" s="103">
        <v>0.739</v>
      </c>
      <c r="G12" s="155">
        <v>150</v>
      </c>
      <c r="H12" s="77">
        <v>150</v>
      </c>
      <c r="I12" s="69">
        <v>160</v>
      </c>
      <c r="J12" s="101">
        <v>160</v>
      </c>
      <c r="K12" s="102">
        <v>90</v>
      </c>
      <c r="L12" s="77">
        <v>95</v>
      </c>
      <c r="M12" s="161">
        <v>100</v>
      </c>
      <c r="N12" s="101">
        <v>95</v>
      </c>
      <c r="O12" s="102">
        <v>155</v>
      </c>
      <c r="P12" s="77">
        <v>170</v>
      </c>
      <c r="Q12" s="161">
        <v>175</v>
      </c>
      <c r="R12" s="101">
        <v>170</v>
      </c>
      <c r="S12" s="159">
        <f t="shared" si="0"/>
        <v>425</v>
      </c>
      <c r="T12" s="3">
        <f t="shared" si="1"/>
        <v>314.075</v>
      </c>
      <c r="U12" s="129" t="s">
        <v>46</v>
      </c>
    </row>
    <row r="13" spans="1:21" ht="12.75">
      <c r="A13" s="214">
        <v>-83</v>
      </c>
      <c r="B13" s="96">
        <v>4</v>
      </c>
      <c r="C13" s="20" t="s">
        <v>22</v>
      </c>
      <c r="D13" s="36" t="s">
        <v>90</v>
      </c>
      <c r="E13" s="98">
        <v>82.5</v>
      </c>
      <c r="F13" s="104">
        <v>0.6699</v>
      </c>
      <c r="G13" s="93">
        <v>265</v>
      </c>
      <c r="H13" s="93">
        <v>280</v>
      </c>
      <c r="I13" s="95">
        <v>285</v>
      </c>
      <c r="J13" s="94">
        <v>285</v>
      </c>
      <c r="K13" s="84">
        <v>135</v>
      </c>
      <c r="L13" s="93">
        <v>142.5</v>
      </c>
      <c r="M13" s="95">
        <v>147.5</v>
      </c>
      <c r="N13" s="94">
        <v>147.5</v>
      </c>
      <c r="O13" s="84">
        <v>245</v>
      </c>
      <c r="P13" s="93">
        <v>262.5</v>
      </c>
      <c r="Q13" s="95">
        <v>267.5</v>
      </c>
      <c r="R13" s="94">
        <v>267.5</v>
      </c>
      <c r="S13" s="157">
        <f t="shared" si="0"/>
        <v>700</v>
      </c>
      <c r="T13" s="4">
        <f t="shared" si="1"/>
        <v>468.93000000000006</v>
      </c>
      <c r="U13" s="89" t="s">
        <v>39</v>
      </c>
    </row>
    <row r="14" spans="1:21" ht="12.75">
      <c r="A14" s="218"/>
      <c r="B14" s="99">
        <v>29</v>
      </c>
      <c r="C14" s="25" t="s">
        <v>23</v>
      </c>
      <c r="D14" s="25" t="s">
        <v>11</v>
      </c>
      <c r="E14" s="145">
        <v>81.6</v>
      </c>
      <c r="F14" s="103">
        <v>0.6744</v>
      </c>
      <c r="G14" s="77">
        <v>210</v>
      </c>
      <c r="H14" s="155">
        <v>220</v>
      </c>
      <c r="I14" s="161">
        <v>220</v>
      </c>
      <c r="J14" s="101">
        <v>210</v>
      </c>
      <c r="K14" s="102">
        <v>120</v>
      </c>
      <c r="L14" s="77">
        <v>125</v>
      </c>
      <c r="M14" s="69">
        <v>127.5</v>
      </c>
      <c r="N14" s="101">
        <v>127.5</v>
      </c>
      <c r="O14" s="102">
        <v>230</v>
      </c>
      <c r="P14" s="77">
        <v>240</v>
      </c>
      <c r="Q14" s="161">
        <v>245</v>
      </c>
      <c r="R14" s="101">
        <v>240</v>
      </c>
      <c r="S14" s="158">
        <f t="shared" si="0"/>
        <v>577.5</v>
      </c>
      <c r="T14" s="2">
        <f t="shared" si="1"/>
        <v>389.466</v>
      </c>
      <c r="U14" s="184" t="s">
        <v>40</v>
      </c>
    </row>
    <row r="15" spans="1:21" ht="12.75">
      <c r="A15" s="218"/>
      <c r="B15" s="99">
        <v>5</v>
      </c>
      <c r="C15" s="25" t="s">
        <v>20</v>
      </c>
      <c r="D15" s="36" t="s">
        <v>90</v>
      </c>
      <c r="E15" s="145">
        <v>82.7</v>
      </c>
      <c r="F15" s="103">
        <v>0.6689</v>
      </c>
      <c r="G15" s="77">
        <v>205</v>
      </c>
      <c r="H15" s="77">
        <v>215</v>
      </c>
      <c r="I15" s="161">
        <v>222.5</v>
      </c>
      <c r="J15" s="101">
        <v>215</v>
      </c>
      <c r="K15" s="102">
        <v>130</v>
      </c>
      <c r="L15" s="77">
        <v>137.5</v>
      </c>
      <c r="M15" s="69">
        <v>142.5</v>
      </c>
      <c r="N15" s="101">
        <v>142.5</v>
      </c>
      <c r="O15" s="102">
        <v>205</v>
      </c>
      <c r="P15" s="77">
        <v>215</v>
      </c>
      <c r="Q15" s="161">
        <v>225</v>
      </c>
      <c r="R15" s="101">
        <v>215</v>
      </c>
      <c r="S15" s="158">
        <f t="shared" si="0"/>
        <v>572.5</v>
      </c>
      <c r="T15" s="2">
        <f t="shared" si="1"/>
        <v>382.94525000000004</v>
      </c>
      <c r="U15" s="90" t="s">
        <v>41</v>
      </c>
    </row>
    <row r="16" spans="1:21" ht="12.75">
      <c r="A16" s="218"/>
      <c r="B16" s="99">
        <v>11</v>
      </c>
      <c r="C16" s="25" t="s">
        <v>16</v>
      </c>
      <c r="D16" s="25" t="s">
        <v>72</v>
      </c>
      <c r="E16" s="145">
        <v>81.5</v>
      </c>
      <c r="F16" s="103">
        <v>0.6749</v>
      </c>
      <c r="G16" s="77">
        <v>180</v>
      </c>
      <c r="H16" s="77">
        <v>200</v>
      </c>
      <c r="I16" s="69">
        <v>210</v>
      </c>
      <c r="J16" s="101">
        <v>210</v>
      </c>
      <c r="K16" s="102">
        <v>120</v>
      </c>
      <c r="L16" s="155">
        <v>130</v>
      </c>
      <c r="M16" s="69">
        <v>130</v>
      </c>
      <c r="N16" s="101">
        <v>130</v>
      </c>
      <c r="O16" s="102">
        <v>190</v>
      </c>
      <c r="P16" s="155">
        <v>200</v>
      </c>
      <c r="Q16" s="161">
        <v>200</v>
      </c>
      <c r="R16" s="101">
        <v>190</v>
      </c>
      <c r="S16" s="158">
        <f t="shared" si="0"/>
        <v>530</v>
      </c>
      <c r="T16" s="2">
        <f t="shared" si="1"/>
        <v>357.697</v>
      </c>
      <c r="U16" s="129" t="s">
        <v>42</v>
      </c>
    </row>
    <row r="17" spans="1:21" ht="13.5" thickBot="1">
      <c r="A17" s="221"/>
      <c r="B17" s="108">
        <v>15</v>
      </c>
      <c r="C17" s="28" t="s">
        <v>85</v>
      </c>
      <c r="D17" s="28" t="s">
        <v>90</v>
      </c>
      <c r="E17" s="146">
        <v>80.9</v>
      </c>
      <c r="F17" s="109">
        <v>0.6779</v>
      </c>
      <c r="G17" s="112">
        <v>165</v>
      </c>
      <c r="H17" s="112">
        <v>175</v>
      </c>
      <c r="I17" s="113">
        <v>185</v>
      </c>
      <c r="J17" s="110">
        <v>185</v>
      </c>
      <c r="K17" s="111">
        <v>105</v>
      </c>
      <c r="L17" s="112">
        <v>112.5</v>
      </c>
      <c r="M17" s="172">
        <v>117.5</v>
      </c>
      <c r="N17" s="110">
        <v>112.5</v>
      </c>
      <c r="O17" s="111">
        <v>185</v>
      </c>
      <c r="P17" s="112">
        <v>195</v>
      </c>
      <c r="Q17" s="172">
        <v>202.5</v>
      </c>
      <c r="R17" s="110">
        <v>195</v>
      </c>
      <c r="S17" s="159">
        <f t="shared" si="0"/>
        <v>492.5</v>
      </c>
      <c r="T17" s="3">
        <f t="shared" si="1"/>
        <v>333.86575</v>
      </c>
      <c r="U17" s="129" t="s">
        <v>43</v>
      </c>
    </row>
    <row r="18" spans="1:21" s="53" customFormat="1" ht="12.75">
      <c r="A18" s="220">
        <v>-93</v>
      </c>
      <c r="B18" s="115">
        <v>2</v>
      </c>
      <c r="C18" s="36" t="s">
        <v>26</v>
      </c>
      <c r="D18" s="36" t="s">
        <v>90</v>
      </c>
      <c r="E18" s="147">
        <v>92.7</v>
      </c>
      <c r="F18" s="116">
        <v>0.6292</v>
      </c>
      <c r="G18" s="117">
        <v>245</v>
      </c>
      <c r="H18" s="117">
        <v>255</v>
      </c>
      <c r="I18" s="118">
        <v>262.5</v>
      </c>
      <c r="J18" s="119">
        <v>262.5</v>
      </c>
      <c r="K18" s="83">
        <v>130</v>
      </c>
      <c r="L18" s="117">
        <v>137.5</v>
      </c>
      <c r="M18" s="118">
        <v>142.5</v>
      </c>
      <c r="N18" s="119">
        <v>142.5</v>
      </c>
      <c r="O18" s="83">
        <v>232.5</v>
      </c>
      <c r="P18" s="117">
        <v>247.5</v>
      </c>
      <c r="Q18" s="163">
        <v>255</v>
      </c>
      <c r="R18" s="119">
        <v>247.5</v>
      </c>
      <c r="S18" s="157">
        <f t="shared" si="0"/>
        <v>652.5</v>
      </c>
      <c r="T18" s="4">
        <f t="shared" si="1"/>
        <v>410.553</v>
      </c>
      <c r="U18" s="89" t="s">
        <v>39</v>
      </c>
    </row>
    <row r="19" spans="1:21" s="53" customFormat="1" ht="12.75">
      <c r="A19" s="220"/>
      <c r="B19" s="115">
        <v>31</v>
      </c>
      <c r="C19" s="25" t="s">
        <v>24</v>
      </c>
      <c r="D19" s="25" t="s">
        <v>18</v>
      </c>
      <c r="E19" s="147">
        <v>86.9</v>
      </c>
      <c r="F19" s="116">
        <v>0.6503</v>
      </c>
      <c r="G19" s="117">
        <v>230</v>
      </c>
      <c r="H19" s="117">
        <v>240</v>
      </c>
      <c r="I19" s="163">
        <v>250</v>
      </c>
      <c r="J19" s="119">
        <v>240</v>
      </c>
      <c r="K19" s="83">
        <v>160</v>
      </c>
      <c r="L19" s="117">
        <v>165</v>
      </c>
      <c r="M19" s="118">
        <v>170</v>
      </c>
      <c r="N19" s="119">
        <v>170</v>
      </c>
      <c r="O19" s="83">
        <v>225</v>
      </c>
      <c r="P19" s="117">
        <v>240</v>
      </c>
      <c r="Q19" s="163">
        <v>245</v>
      </c>
      <c r="R19" s="119">
        <v>240</v>
      </c>
      <c r="S19" s="158">
        <f t="shared" si="0"/>
        <v>650</v>
      </c>
      <c r="T19" s="2">
        <f t="shared" si="1"/>
        <v>422.695</v>
      </c>
      <c r="U19" s="184" t="s">
        <v>40</v>
      </c>
    </row>
    <row r="20" spans="1:21" s="53" customFormat="1" ht="12.75">
      <c r="A20" s="220"/>
      <c r="B20" s="115">
        <v>33</v>
      </c>
      <c r="C20" s="25" t="s">
        <v>31</v>
      </c>
      <c r="D20" s="36" t="s">
        <v>25</v>
      </c>
      <c r="E20" s="147">
        <v>89.8</v>
      </c>
      <c r="F20" s="116">
        <v>0.6391</v>
      </c>
      <c r="G20" s="117">
        <v>217.5</v>
      </c>
      <c r="H20" s="117">
        <v>237.5</v>
      </c>
      <c r="I20" s="163">
        <v>245</v>
      </c>
      <c r="J20" s="119">
        <v>237.5</v>
      </c>
      <c r="K20" s="83">
        <v>145</v>
      </c>
      <c r="L20" s="162">
        <v>155</v>
      </c>
      <c r="M20" s="118">
        <v>157.5</v>
      </c>
      <c r="N20" s="119">
        <v>157.5</v>
      </c>
      <c r="O20" s="83">
        <v>225</v>
      </c>
      <c r="P20" s="162">
        <v>240</v>
      </c>
      <c r="Q20" s="163">
        <v>240</v>
      </c>
      <c r="R20" s="119">
        <v>225</v>
      </c>
      <c r="S20" s="158">
        <f t="shared" si="0"/>
        <v>620</v>
      </c>
      <c r="T20" s="2">
        <f t="shared" si="1"/>
        <v>396.242</v>
      </c>
      <c r="U20" s="90" t="s">
        <v>41</v>
      </c>
    </row>
    <row r="21" spans="1:21" s="53" customFormat="1" ht="12.75">
      <c r="A21" s="220"/>
      <c r="B21" s="115">
        <v>8</v>
      </c>
      <c r="C21" s="25" t="s">
        <v>32</v>
      </c>
      <c r="D21" s="25" t="s">
        <v>59</v>
      </c>
      <c r="E21" s="147">
        <v>92</v>
      </c>
      <c r="F21" s="116">
        <v>0.6315</v>
      </c>
      <c r="G21" s="117">
        <v>225</v>
      </c>
      <c r="H21" s="117">
        <v>240</v>
      </c>
      <c r="I21" s="163">
        <v>250</v>
      </c>
      <c r="J21" s="119">
        <v>240</v>
      </c>
      <c r="K21" s="83">
        <v>110</v>
      </c>
      <c r="L21" s="162">
        <v>117.5</v>
      </c>
      <c r="M21" s="118">
        <v>122.5</v>
      </c>
      <c r="N21" s="119">
        <v>122.5</v>
      </c>
      <c r="O21" s="83">
        <v>225</v>
      </c>
      <c r="P21" s="117">
        <v>235</v>
      </c>
      <c r="Q21" s="163">
        <v>240</v>
      </c>
      <c r="R21" s="119">
        <v>235</v>
      </c>
      <c r="S21" s="158">
        <f t="shared" si="0"/>
        <v>597.5</v>
      </c>
      <c r="T21" s="2">
        <f t="shared" si="1"/>
        <v>377.32124999999996</v>
      </c>
      <c r="U21" s="129" t="s">
        <v>42</v>
      </c>
    </row>
    <row r="22" spans="1:21" s="53" customFormat="1" ht="12.75">
      <c r="A22" s="220"/>
      <c r="B22" s="115">
        <v>9</v>
      </c>
      <c r="C22" s="25" t="s">
        <v>86</v>
      </c>
      <c r="D22" s="25" t="s">
        <v>87</v>
      </c>
      <c r="E22" s="147">
        <v>88.8</v>
      </c>
      <c r="F22" s="116">
        <v>0.6428</v>
      </c>
      <c r="G22" s="162">
        <v>180</v>
      </c>
      <c r="H22" s="117">
        <v>180</v>
      </c>
      <c r="I22" s="118">
        <v>200</v>
      </c>
      <c r="J22" s="119">
        <v>200</v>
      </c>
      <c r="K22" s="83">
        <v>120</v>
      </c>
      <c r="L22" s="117">
        <v>130</v>
      </c>
      <c r="M22" s="163">
        <v>135</v>
      </c>
      <c r="N22" s="119">
        <v>130</v>
      </c>
      <c r="O22" s="83">
        <v>215</v>
      </c>
      <c r="P22" s="117">
        <v>230</v>
      </c>
      <c r="Q22" s="163">
        <v>235</v>
      </c>
      <c r="R22" s="119">
        <v>230</v>
      </c>
      <c r="S22" s="158">
        <f t="shared" si="0"/>
        <v>560</v>
      </c>
      <c r="T22" s="2">
        <f t="shared" si="1"/>
        <v>359.968</v>
      </c>
      <c r="U22" s="129" t="s">
        <v>43</v>
      </c>
    </row>
    <row r="23" spans="1:21" s="53" customFormat="1" ht="13.5" thickBot="1">
      <c r="A23" s="218"/>
      <c r="B23" s="108">
        <v>27</v>
      </c>
      <c r="C23" s="28" t="s">
        <v>77</v>
      </c>
      <c r="D23" s="28" t="s">
        <v>91</v>
      </c>
      <c r="E23" s="146">
        <v>85.2</v>
      </c>
      <c r="F23" s="109">
        <v>0.6575</v>
      </c>
      <c r="G23" s="185">
        <v>220</v>
      </c>
      <c r="H23" s="185">
        <v>230</v>
      </c>
      <c r="I23" s="172">
        <v>230</v>
      </c>
      <c r="J23" s="110">
        <v>0</v>
      </c>
      <c r="K23" s="111" t="s">
        <v>93</v>
      </c>
      <c r="L23" s="112" t="s">
        <v>93</v>
      </c>
      <c r="M23" s="113" t="s">
        <v>93</v>
      </c>
      <c r="N23" s="110">
        <v>0</v>
      </c>
      <c r="O23" s="111" t="s">
        <v>93</v>
      </c>
      <c r="P23" s="112" t="s">
        <v>93</v>
      </c>
      <c r="Q23" s="113" t="s">
        <v>93</v>
      </c>
      <c r="R23" s="110">
        <v>0</v>
      </c>
      <c r="S23" s="159">
        <f t="shared" si="0"/>
        <v>0</v>
      </c>
      <c r="T23" s="3">
        <f t="shared" si="1"/>
        <v>0</v>
      </c>
      <c r="U23" s="129" t="s">
        <v>46</v>
      </c>
    </row>
    <row r="24" spans="1:21" ht="12.75">
      <c r="A24" s="214">
        <v>-105</v>
      </c>
      <c r="B24" s="115">
        <v>21</v>
      </c>
      <c r="C24" s="36" t="s">
        <v>79</v>
      </c>
      <c r="D24" s="36" t="s">
        <v>95</v>
      </c>
      <c r="E24" s="147">
        <v>102.3</v>
      </c>
      <c r="F24" s="116">
        <v>0.6032</v>
      </c>
      <c r="G24" s="117">
        <v>250</v>
      </c>
      <c r="H24" s="117">
        <v>260</v>
      </c>
      <c r="I24" s="118">
        <v>270</v>
      </c>
      <c r="J24" s="119">
        <v>270</v>
      </c>
      <c r="K24" s="83">
        <v>160</v>
      </c>
      <c r="L24" s="162">
        <v>170</v>
      </c>
      <c r="M24" s="118">
        <v>170</v>
      </c>
      <c r="N24" s="119">
        <v>170</v>
      </c>
      <c r="O24" s="83">
        <v>265</v>
      </c>
      <c r="P24" s="162">
        <v>280</v>
      </c>
      <c r="Q24" s="118">
        <v>280</v>
      </c>
      <c r="R24" s="119">
        <v>280</v>
      </c>
      <c r="S24" s="151">
        <f t="shared" si="0"/>
        <v>720</v>
      </c>
      <c r="T24" s="152">
        <f t="shared" si="1"/>
        <v>434.304</v>
      </c>
      <c r="U24" s="89" t="s">
        <v>39</v>
      </c>
    </row>
    <row r="25" spans="1:21" ht="12.75">
      <c r="A25" s="220"/>
      <c r="B25" s="115">
        <v>14</v>
      </c>
      <c r="C25" s="25" t="s">
        <v>35</v>
      </c>
      <c r="D25" s="25" t="s">
        <v>15</v>
      </c>
      <c r="E25" s="147">
        <v>97.4</v>
      </c>
      <c r="F25" s="116">
        <v>0.6152</v>
      </c>
      <c r="G25" s="117">
        <v>185</v>
      </c>
      <c r="H25" s="117">
        <v>200</v>
      </c>
      <c r="I25" s="163">
        <v>210</v>
      </c>
      <c r="J25" s="119">
        <v>200</v>
      </c>
      <c r="K25" s="83">
        <v>160</v>
      </c>
      <c r="L25" s="162">
        <v>170</v>
      </c>
      <c r="M25" s="163">
        <v>170</v>
      </c>
      <c r="N25" s="119">
        <v>160</v>
      </c>
      <c r="O25" s="83">
        <v>210</v>
      </c>
      <c r="P25" s="117">
        <v>220</v>
      </c>
      <c r="Q25" s="118">
        <v>230</v>
      </c>
      <c r="R25" s="119">
        <v>230</v>
      </c>
      <c r="S25" s="151">
        <f t="shared" si="0"/>
        <v>590</v>
      </c>
      <c r="T25" s="152">
        <f t="shared" si="1"/>
        <v>362.96799999999996</v>
      </c>
      <c r="U25" s="184" t="s">
        <v>40</v>
      </c>
    </row>
    <row r="26" spans="1:21" ht="12.75">
      <c r="A26" s="220"/>
      <c r="B26" s="115">
        <v>18</v>
      </c>
      <c r="C26" s="25" t="s">
        <v>37</v>
      </c>
      <c r="D26" s="36" t="s">
        <v>90</v>
      </c>
      <c r="E26" s="147">
        <v>98.9</v>
      </c>
      <c r="F26" s="116">
        <v>0.6113</v>
      </c>
      <c r="G26" s="117">
        <v>200</v>
      </c>
      <c r="H26" s="162">
        <v>210</v>
      </c>
      <c r="I26" s="163">
        <v>210</v>
      </c>
      <c r="J26" s="119">
        <v>200</v>
      </c>
      <c r="K26" s="83">
        <v>130</v>
      </c>
      <c r="L26" s="162">
        <v>135</v>
      </c>
      <c r="M26" s="118">
        <v>135</v>
      </c>
      <c r="N26" s="119">
        <v>135</v>
      </c>
      <c r="O26" s="83">
        <v>220</v>
      </c>
      <c r="P26" s="117">
        <v>235</v>
      </c>
      <c r="Q26" s="118">
        <v>240</v>
      </c>
      <c r="R26" s="119">
        <v>240</v>
      </c>
      <c r="S26" s="151">
        <f t="shared" si="0"/>
        <v>575</v>
      </c>
      <c r="T26" s="152">
        <f t="shared" si="1"/>
        <v>351.49749999999995</v>
      </c>
      <c r="U26" s="90" t="s">
        <v>41</v>
      </c>
    </row>
    <row r="27" spans="1:21" ht="12.75">
      <c r="A27" s="220"/>
      <c r="B27" s="115">
        <v>20</v>
      </c>
      <c r="C27" s="25" t="s">
        <v>78</v>
      </c>
      <c r="D27" s="36" t="s">
        <v>90</v>
      </c>
      <c r="E27" s="147">
        <v>95</v>
      </c>
      <c r="F27" s="116">
        <v>0.622</v>
      </c>
      <c r="G27" s="117">
        <v>195</v>
      </c>
      <c r="H27" s="117">
        <v>207.5</v>
      </c>
      <c r="I27" s="163">
        <v>220</v>
      </c>
      <c r="J27" s="119">
        <v>207.5</v>
      </c>
      <c r="K27" s="83">
        <v>125</v>
      </c>
      <c r="L27" s="117">
        <v>130</v>
      </c>
      <c r="M27" s="118">
        <v>135</v>
      </c>
      <c r="N27" s="119">
        <v>135</v>
      </c>
      <c r="O27" s="83">
        <v>200</v>
      </c>
      <c r="P27" s="117">
        <v>212.5</v>
      </c>
      <c r="Q27" s="118">
        <v>220</v>
      </c>
      <c r="R27" s="119">
        <v>220</v>
      </c>
      <c r="S27" s="151">
        <f t="shared" si="0"/>
        <v>562.5</v>
      </c>
      <c r="T27" s="152">
        <f t="shared" si="1"/>
        <v>349.875</v>
      </c>
      <c r="U27" s="129" t="s">
        <v>42</v>
      </c>
    </row>
    <row r="28" spans="1:21" ht="12.75">
      <c r="A28" s="220"/>
      <c r="B28" s="115">
        <v>33</v>
      </c>
      <c r="C28" s="25" t="s">
        <v>88</v>
      </c>
      <c r="D28" s="36" t="s">
        <v>25</v>
      </c>
      <c r="E28" s="147">
        <v>104.8</v>
      </c>
      <c r="F28" s="116">
        <v>0.598</v>
      </c>
      <c r="G28" s="117">
        <v>160</v>
      </c>
      <c r="H28" s="117">
        <v>180</v>
      </c>
      <c r="I28" s="118">
        <v>200</v>
      </c>
      <c r="J28" s="119">
        <v>200</v>
      </c>
      <c r="K28" s="83">
        <v>120</v>
      </c>
      <c r="L28" s="117">
        <v>135</v>
      </c>
      <c r="M28" s="163">
        <v>140</v>
      </c>
      <c r="N28" s="119">
        <v>135</v>
      </c>
      <c r="O28" s="83">
        <v>170</v>
      </c>
      <c r="P28" s="117">
        <v>200</v>
      </c>
      <c r="Q28" s="163">
        <v>210</v>
      </c>
      <c r="R28" s="119">
        <v>200</v>
      </c>
      <c r="S28" s="151">
        <f t="shared" si="0"/>
        <v>535</v>
      </c>
      <c r="T28" s="152">
        <f t="shared" si="1"/>
        <v>319.93</v>
      </c>
      <c r="U28" s="129" t="s">
        <v>43</v>
      </c>
    </row>
    <row r="29" spans="1:21" ht="12.75">
      <c r="A29" s="220"/>
      <c r="B29" s="115">
        <v>19</v>
      </c>
      <c r="C29" s="25" t="s">
        <v>30</v>
      </c>
      <c r="D29" s="25" t="s">
        <v>90</v>
      </c>
      <c r="E29" s="147">
        <v>97.3</v>
      </c>
      <c r="F29" s="116">
        <v>0.6155</v>
      </c>
      <c r="G29" s="162">
        <v>200</v>
      </c>
      <c r="H29" s="117">
        <v>200</v>
      </c>
      <c r="I29" s="163">
        <v>220</v>
      </c>
      <c r="J29" s="119">
        <v>200</v>
      </c>
      <c r="K29" s="83">
        <v>130</v>
      </c>
      <c r="L29" s="117">
        <v>137.5</v>
      </c>
      <c r="M29" s="163">
        <v>140</v>
      </c>
      <c r="N29" s="119">
        <v>137.5</v>
      </c>
      <c r="O29" s="83">
        <v>180</v>
      </c>
      <c r="P29" s="162">
        <v>195</v>
      </c>
      <c r="Q29" s="118">
        <v>195</v>
      </c>
      <c r="R29" s="119">
        <v>195</v>
      </c>
      <c r="S29" s="151">
        <f t="shared" si="0"/>
        <v>532.5</v>
      </c>
      <c r="T29" s="152">
        <f t="shared" si="1"/>
        <v>327.75375</v>
      </c>
      <c r="U29" s="129" t="s">
        <v>46</v>
      </c>
    </row>
    <row r="30" spans="1:21" ht="13.5" thickBot="1">
      <c r="A30" s="219"/>
      <c r="B30" s="115">
        <v>7</v>
      </c>
      <c r="C30" s="28" t="s">
        <v>36</v>
      </c>
      <c r="D30" s="28" t="s">
        <v>70</v>
      </c>
      <c r="E30" s="147">
        <v>102.3</v>
      </c>
      <c r="F30" s="116">
        <v>0.6032</v>
      </c>
      <c r="G30" s="117">
        <v>255</v>
      </c>
      <c r="H30" s="117">
        <v>265</v>
      </c>
      <c r="I30" s="118">
        <v>275</v>
      </c>
      <c r="J30" s="119">
        <v>275</v>
      </c>
      <c r="K30" s="174">
        <v>160</v>
      </c>
      <c r="L30" s="162">
        <v>165</v>
      </c>
      <c r="M30" s="163">
        <v>165</v>
      </c>
      <c r="N30" s="119">
        <v>0</v>
      </c>
      <c r="O30" s="83" t="s">
        <v>93</v>
      </c>
      <c r="P30" s="105" t="s">
        <v>93</v>
      </c>
      <c r="Q30" s="106" t="s">
        <v>93</v>
      </c>
      <c r="R30" s="107">
        <v>0</v>
      </c>
      <c r="S30" s="168">
        <f t="shared" si="0"/>
        <v>275</v>
      </c>
      <c r="T30" s="114">
        <f t="shared" si="1"/>
        <v>165.88</v>
      </c>
      <c r="U30" s="129" t="s">
        <v>47</v>
      </c>
    </row>
    <row r="31" spans="1:21" ht="12.75">
      <c r="A31" s="214">
        <v>-120</v>
      </c>
      <c r="B31" s="96">
        <v>32</v>
      </c>
      <c r="C31" s="36" t="s">
        <v>92</v>
      </c>
      <c r="D31" s="36" t="s">
        <v>81</v>
      </c>
      <c r="E31" s="98">
        <v>113.4</v>
      </c>
      <c r="F31" s="104">
        <v>0.5833</v>
      </c>
      <c r="G31" s="93">
        <v>320</v>
      </c>
      <c r="H31" s="93">
        <v>340</v>
      </c>
      <c r="I31" s="95">
        <v>347.5</v>
      </c>
      <c r="J31" s="94">
        <v>347.5</v>
      </c>
      <c r="K31" s="186">
        <v>200</v>
      </c>
      <c r="L31" s="93">
        <v>200</v>
      </c>
      <c r="M31" s="160">
        <v>207.5</v>
      </c>
      <c r="N31" s="94">
        <v>200</v>
      </c>
      <c r="O31" s="84">
        <v>300</v>
      </c>
      <c r="P31" s="93">
        <v>320</v>
      </c>
      <c r="Q31" s="95">
        <v>332.5</v>
      </c>
      <c r="R31" s="94">
        <v>332.5</v>
      </c>
      <c r="S31" s="151">
        <f t="shared" si="0"/>
        <v>880</v>
      </c>
      <c r="T31" s="152">
        <f t="shared" si="1"/>
        <v>513.3040000000001</v>
      </c>
      <c r="U31" s="89" t="s">
        <v>39</v>
      </c>
    </row>
    <row r="32" spans="1:21" ht="12.75">
      <c r="A32" s="208"/>
      <c r="B32" s="99">
        <v>6</v>
      </c>
      <c r="C32" s="25" t="s">
        <v>80</v>
      </c>
      <c r="D32" s="25" t="s">
        <v>70</v>
      </c>
      <c r="E32" s="145">
        <v>115.2</v>
      </c>
      <c r="F32" s="103">
        <v>0.5808</v>
      </c>
      <c r="G32" s="77">
        <v>240</v>
      </c>
      <c r="H32" s="77">
        <v>255</v>
      </c>
      <c r="I32" s="69">
        <v>265</v>
      </c>
      <c r="J32" s="101">
        <v>265</v>
      </c>
      <c r="K32" s="102">
        <v>150</v>
      </c>
      <c r="L32" s="77">
        <v>160</v>
      </c>
      <c r="M32" s="161">
        <v>165</v>
      </c>
      <c r="N32" s="101">
        <v>160</v>
      </c>
      <c r="O32" s="102">
        <v>220</v>
      </c>
      <c r="P32" s="145">
        <v>235</v>
      </c>
      <c r="Q32" s="161">
        <v>245</v>
      </c>
      <c r="R32" s="101">
        <v>235</v>
      </c>
      <c r="S32" s="151">
        <f t="shared" si="0"/>
        <v>660</v>
      </c>
      <c r="T32" s="152">
        <f t="shared" si="1"/>
        <v>383.328</v>
      </c>
      <c r="U32" s="184" t="s">
        <v>40</v>
      </c>
    </row>
    <row r="33" spans="1:21" ht="13.5" thickBot="1">
      <c r="A33" s="221"/>
      <c r="B33" s="130">
        <v>30</v>
      </c>
      <c r="C33" s="28" t="s">
        <v>27</v>
      </c>
      <c r="D33" s="28" t="s">
        <v>89</v>
      </c>
      <c r="E33" s="148">
        <v>111.6</v>
      </c>
      <c r="F33" s="131">
        <v>0.586</v>
      </c>
      <c r="G33" s="132">
        <v>290</v>
      </c>
      <c r="H33" s="132">
        <v>320</v>
      </c>
      <c r="I33" s="133">
        <v>330</v>
      </c>
      <c r="J33" s="134">
        <v>330</v>
      </c>
      <c r="K33" s="176">
        <v>190</v>
      </c>
      <c r="L33" s="187">
        <v>190</v>
      </c>
      <c r="M33" s="177">
        <v>190</v>
      </c>
      <c r="N33" s="134">
        <v>0</v>
      </c>
      <c r="O33" s="135" t="s">
        <v>93</v>
      </c>
      <c r="P33" s="132" t="s">
        <v>93</v>
      </c>
      <c r="Q33" s="60" t="s">
        <v>93</v>
      </c>
      <c r="R33" s="110">
        <v>0</v>
      </c>
      <c r="S33" s="164">
        <f t="shared" si="0"/>
        <v>330</v>
      </c>
      <c r="T33" s="165">
        <f t="shared" si="1"/>
        <v>193.38</v>
      </c>
      <c r="U33" s="90" t="s">
        <v>41</v>
      </c>
    </row>
    <row r="34" spans="1:21" ht="13.5" thickBot="1">
      <c r="A34" s="65" t="s">
        <v>82</v>
      </c>
      <c r="B34" s="121">
        <v>3</v>
      </c>
      <c r="C34" s="62" t="s">
        <v>28</v>
      </c>
      <c r="D34" s="36" t="s">
        <v>90</v>
      </c>
      <c r="E34" s="149">
        <v>120.1</v>
      </c>
      <c r="F34" s="122">
        <v>0.5748</v>
      </c>
      <c r="G34" s="123">
        <v>245</v>
      </c>
      <c r="H34" s="123">
        <v>260</v>
      </c>
      <c r="I34" s="169">
        <v>270</v>
      </c>
      <c r="J34" s="125">
        <v>260</v>
      </c>
      <c r="K34" s="126">
        <v>145</v>
      </c>
      <c r="L34" s="123">
        <v>155</v>
      </c>
      <c r="M34" s="169">
        <v>160</v>
      </c>
      <c r="N34" s="125">
        <v>155</v>
      </c>
      <c r="O34" s="126">
        <v>245</v>
      </c>
      <c r="P34" s="123">
        <v>260</v>
      </c>
      <c r="Q34" s="124">
        <v>265</v>
      </c>
      <c r="R34" s="125">
        <v>265</v>
      </c>
      <c r="S34" s="166">
        <f t="shared" si="0"/>
        <v>680</v>
      </c>
      <c r="T34" s="167">
        <f t="shared" si="1"/>
        <v>390.864</v>
      </c>
      <c r="U34" s="89" t="s">
        <v>39</v>
      </c>
    </row>
  </sheetData>
  <sheetProtection/>
  <mergeCells count="20">
    <mergeCell ref="A1:T1"/>
    <mergeCell ref="A2:A3"/>
    <mergeCell ref="B2:B3"/>
    <mergeCell ref="D2:D3"/>
    <mergeCell ref="E2:E3"/>
    <mergeCell ref="F2:F3"/>
    <mergeCell ref="G2:I2"/>
    <mergeCell ref="J2:J3"/>
    <mergeCell ref="N2:N3"/>
    <mergeCell ref="O2:Q2"/>
    <mergeCell ref="R2:R3"/>
    <mergeCell ref="A31:A33"/>
    <mergeCell ref="S2:S3"/>
    <mergeCell ref="T2:T3"/>
    <mergeCell ref="A4:A6"/>
    <mergeCell ref="A7:A12"/>
    <mergeCell ref="A13:A17"/>
    <mergeCell ref="A18:A23"/>
    <mergeCell ref="A24:A30"/>
    <mergeCell ref="K2:M2"/>
  </mergeCells>
  <printOptions/>
  <pageMargins left="0.25" right="0.25" top="0.75" bottom="0.75" header="0.3" footer="0.3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N47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6.125" style="1" customWidth="1"/>
    <col min="2" max="2" width="5.375" style="1" customWidth="1"/>
    <col min="3" max="3" width="17.75390625" style="1" bestFit="1" customWidth="1"/>
    <col min="4" max="4" width="16.375" style="1" bestFit="1" customWidth="1"/>
    <col min="5" max="5" width="5.375" style="1" customWidth="1"/>
    <col min="6" max="6" width="6.375" style="1" bestFit="1" customWidth="1"/>
    <col min="7" max="9" width="5.625" style="1" bestFit="1" customWidth="1"/>
    <col min="10" max="10" width="5.625" style="43" bestFit="1" customWidth="1"/>
    <col min="11" max="11" width="4.625" style="1" bestFit="1" customWidth="1"/>
    <col min="12" max="13" width="5.75390625" style="1" customWidth="1"/>
    <col min="14" max="14" width="5.25390625" style="43" customWidth="1"/>
    <col min="15" max="17" width="5.75390625" style="1" customWidth="1"/>
    <col min="18" max="18" width="5.25390625" style="43" customWidth="1"/>
    <col min="19" max="19" width="5.625" style="5" bestFit="1" customWidth="1"/>
    <col min="20" max="20" width="7.25390625" style="1" customWidth="1"/>
    <col min="21" max="21" width="3.125" style="1" customWidth="1"/>
    <col min="22" max="22" width="1.75390625" style="1" customWidth="1"/>
    <col min="23" max="16384" width="9.125" style="1" customWidth="1"/>
  </cols>
  <sheetData>
    <row r="1" spans="1:20" ht="27.75" customHeight="1">
      <c r="A1" s="242" t="s">
        <v>83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4"/>
    </row>
    <row r="2" spans="1:20" ht="22.5" customHeight="1">
      <c r="A2" s="247" t="s">
        <v>2</v>
      </c>
      <c r="B2" s="245" t="s">
        <v>44</v>
      </c>
      <c r="C2" s="7" t="s">
        <v>3</v>
      </c>
      <c r="D2" s="241" t="s">
        <v>4</v>
      </c>
      <c r="E2" s="250" t="s">
        <v>5</v>
      </c>
      <c r="F2" s="254" t="s">
        <v>0</v>
      </c>
      <c r="G2" s="211" t="s">
        <v>6</v>
      </c>
      <c r="H2" s="241"/>
      <c r="I2" s="241"/>
      <c r="J2" s="212"/>
      <c r="K2" s="211" t="s">
        <v>7</v>
      </c>
      <c r="L2" s="241"/>
      <c r="M2" s="241"/>
      <c r="N2" s="212"/>
      <c r="O2" s="211" t="s">
        <v>8</v>
      </c>
      <c r="P2" s="241"/>
      <c r="Q2" s="241"/>
      <c r="R2" s="212"/>
      <c r="S2" s="241" t="s">
        <v>1</v>
      </c>
      <c r="T2" s="252" t="s">
        <v>9</v>
      </c>
    </row>
    <row r="3" spans="1:20" ht="22.5" customHeight="1" thickBot="1">
      <c r="A3" s="248"/>
      <c r="B3" s="246"/>
      <c r="C3" s="8" t="s">
        <v>10</v>
      </c>
      <c r="D3" s="249"/>
      <c r="E3" s="251"/>
      <c r="F3" s="255"/>
      <c r="G3" s="9">
        <v>1</v>
      </c>
      <c r="H3" s="9">
        <v>2</v>
      </c>
      <c r="I3" s="9">
        <v>3</v>
      </c>
      <c r="J3" s="213"/>
      <c r="K3" s="9">
        <v>1</v>
      </c>
      <c r="L3" s="9">
        <v>2</v>
      </c>
      <c r="M3" s="9">
        <v>3</v>
      </c>
      <c r="N3" s="213"/>
      <c r="O3" s="9">
        <v>1</v>
      </c>
      <c r="P3" s="9">
        <v>2</v>
      </c>
      <c r="Q3" s="9">
        <v>3</v>
      </c>
      <c r="R3" s="213"/>
      <c r="S3" s="249"/>
      <c r="T3" s="253"/>
    </row>
    <row r="4" spans="1:40" ht="15" customHeight="1">
      <c r="A4" s="239">
        <v>-57</v>
      </c>
      <c r="B4" s="44">
        <v>25</v>
      </c>
      <c r="C4" s="20" t="s">
        <v>19</v>
      </c>
      <c r="D4" s="45" t="s">
        <v>90</v>
      </c>
      <c r="E4" s="70">
        <v>56.9</v>
      </c>
      <c r="F4" s="71">
        <v>1.162</v>
      </c>
      <c r="G4" s="88">
        <v>110</v>
      </c>
      <c r="H4" s="93">
        <v>120</v>
      </c>
      <c r="I4" s="95">
        <v>122.5</v>
      </c>
      <c r="J4" s="15">
        <v>122.5</v>
      </c>
      <c r="K4" s="84">
        <v>65</v>
      </c>
      <c r="L4" s="93">
        <v>70</v>
      </c>
      <c r="M4" s="160">
        <v>75</v>
      </c>
      <c r="N4" s="15">
        <v>70</v>
      </c>
      <c r="O4" s="23">
        <v>125</v>
      </c>
      <c r="P4" s="93">
        <v>135</v>
      </c>
      <c r="Q4" s="160">
        <v>140</v>
      </c>
      <c r="R4" s="15">
        <v>135</v>
      </c>
      <c r="S4" s="181">
        <f>J4+N4+R4</f>
        <v>327.5</v>
      </c>
      <c r="T4" s="51">
        <f>S4*F4</f>
        <v>380.55499999999995</v>
      </c>
      <c r="U4" s="68" t="s">
        <v>39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ht="15" customHeight="1" thickBot="1">
      <c r="A5" s="240"/>
      <c r="B5" s="47">
        <v>22</v>
      </c>
      <c r="C5" s="28" t="s">
        <v>84</v>
      </c>
      <c r="D5" s="48" t="s">
        <v>95</v>
      </c>
      <c r="E5" s="74">
        <v>56.8</v>
      </c>
      <c r="F5" s="49">
        <v>1.1636</v>
      </c>
      <c r="G5" s="87">
        <v>70</v>
      </c>
      <c r="H5" s="112">
        <v>80</v>
      </c>
      <c r="I5" s="113">
        <v>85</v>
      </c>
      <c r="J5" s="17">
        <v>85</v>
      </c>
      <c r="K5" s="86">
        <v>50</v>
      </c>
      <c r="L5" s="112">
        <v>55</v>
      </c>
      <c r="M5" s="113">
        <v>57.5</v>
      </c>
      <c r="N5" s="17">
        <v>57.5</v>
      </c>
      <c r="O5" s="31">
        <v>80</v>
      </c>
      <c r="P5" s="112">
        <v>90</v>
      </c>
      <c r="Q5" s="113">
        <v>95</v>
      </c>
      <c r="R5" s="17">
        <v>95</v>
      </c>
      <c r="S5" s="182">
        <f>J5+N5+R5</f>
        <v>237.5</v>
      </c>
      <c r="T5" s="52">
        <f>S5*F5</f>
        <v>276.355</v>
      </c>
      <c r="U5" s="180" t="s">
        <v>40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5" customHeight="1" thickBot="1">
      <c r="A6" s="136">
        <v>-63</v>
      </c>
      <c r="B6" s="137">
        <v>24</v>
      </c>
      <c r="C6" s="138" t="s">
        <v>17</v>
      </c>
      <c r="D6" s="139" t="s">
        <v>18</v>
      </c>
      <c r="E6" s="140">
        <v>58.9</v>
      </c>
      <c r="F6" s="141">
        <v>1.131</v>
      </c>
      <c r="G6" s="142">
        <v>120</v>
      </c>
      <c r="H6" s="156">
        <v>125</v>
      </c>
      <c r="I6" s="154">
        <v>130</v>
      </c>
      <c r="J6" s="143">
        <v>130</v>
      </c>
      <c r="K6" s="170">
        <v>80</v>
      </c>
      <c r="L6" s="153">
        <v>80</v>
      </c>
      <c r="M6" s="173">
        <v>85</v>
      </c>
      <c r="N6" s="143">
        <v>80</v>
      </c>
      <c r="O6" s="144">
        <v>115</v>
      </c>
      <c r="P6" s="153">
        <v>122.5</v>
      </c>
      <c r="Q6" s="173">
        <v>125</v>
      </c>
      <c r="R6" s="143">
        <v>122.5</v>
      </c>
      <c r="S6" s="183">
        <f>J6+N6+R6</f>
        <v>332.5</v>
      </c>
      <c r="T6" s="79">
        <f>S6*F6</f>
        <v>376.0575</v>
      </c>
      <c r="U6" s="68" t="s">
        <v>39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7:17" ht="12.75">
      <c r="G7" s="53"/>
      <c r="H7" s="53"/>
      <c r="I7" s="53"/>
      <c r="K7" s="53"/>
      <c r="L7" s="53"/>
      <c r="M7" s="53"/>
      <c r="O7" s="53"/>
      <c r="P7" s="53"/>
      <c r="Q7" s="53"/>
    </row>
    <row r="16" ht="12.75">
      <c r="S16" s="1"/>
    </row>
    <row r="17" ht="12.75">
      <c r="S17" s="1"/>
    </row>
    <row r="18" ht="12.75">
      <c r="S18" s="1"/>
    </row>
    <row r="19" ht="12.75">
      <c r="S19" s="1"/>
    </row>
    <row r="20" ht="12.75">
      <c r="S20" s="1"/>
    </row>
    <row r="21" ht="12.75">
      <c r="S21" s="1"/>
    </row>
    <row r="22" ht="12.75">
      <c r="S22" s="1"/>
    </row>
    <row r="23" ht="12.75">
      <c r="S23" s="1"/>
    </row>
    <row r="24" ht="12.75">
      <c r="S24" s="1"/>
    </row>
    <row r="25" ht="12.75">
      <c r="S25" s="1"/>
    </row>
    <row r="26" ht="12.75">
      <c r="S26" s="1"/>
    </row>
    <row r="27" ht="12.75">
      <c r="S27" s="1"/>
    </row>
    <row r="28" ht="12.75">
      <c r="S28" s="1"/>
    </row>
    <row r="29" ht="12.75">
      <c r="S29" s="1"/>
    </row>
    <row r="30" ht="12.75">
      <c r="S30" s="1"/>
    </row>
    <row r="31" ht="12.75">
      <c r="S31" s="1"/>
    </row>
    <row r="32" ht="12.75">
      <c r="S32" s="1"/>
    </row>
    <row r="33" ht="12.75">
      <c r="S33" s="1"/>
    </row>
    <row r="34" ht="12.75">
      <c r="S34" s="1"/>
    </row>
    <row r="35" ht="12.75">
      <c r="S35" s="1"/>
    </row>
    <row r="36" ht="12.75">
      <c r="S36" s="1"/>
    </row>
    <row r="37" ht="12.75">
      <c r="S37" s="1"/>
    </row>
    <row r="38" ht="12.75">
      <c r="S38" s="1"/>
    </row>
    <row r="39" ht="12.75">
      <c r="S39" s="1"/>
    </row>
    <row r="40" ht="12.75">
      <c r="S40" s="1"/>
    </row>
    <row r="41" ht="12.75">
      <c r="S41" s="1"/>
    </row>
    <row r="42" ht="12.75">
      <c r="S42" s="1"/>
    </row>
    <row r="43" ht="12.75">
      <c r="S43" s="1"/>
    </row>
    <row r="44" ht="12.75">
      <c r="S44" s="1"/>
    </row>
    <row r="45" ht="12.75">
      <c r="S45" s="1"/>
    </row>
    <row r="46" ht="12.75">
      <c r="S46" s="1"/>
    </row>
    <row r="47" ht="12.75">
      <c r="S47" s="1"/>
    </row>
  </sheetData>
  <sheetProtection/>
  <mergeCells count="15">
    <mergeCell ref="E2:E3"/>
    <mergeCell ref="T2:T3"/>
    <mergeCell ref="S2:S3"/>
    <mergeCell ref="F2:F3"/>
    <mergeCell ref="J2:J3"/>
    <mergeCell ref="N2:N3"/>
    <mergeCell ref="R2:R3"/>
    <mergeCell ref="A4:A5"/>
    <mergeCell ref="K2:M2"/>
    <mergeCell ref="O2:Q2"/>
    <mergeCell ref="A1:T1"/>
    <mergeCell ref="G2:I2"/>
    <mergeCell ref="B2:B3"/>
    <mergeCell ref="A2:A3"/>
    <mergeCell ref="D2:D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B1">
      <selection activeCell="R26" sqref="R26"/>
    </sheetView>
  </sheetViews>
  <sheetFormatPr defaultColWidth="9.00390625" defaultRowHeight="12.75"/>
  <cols>
    <col min="1" max="2" width="5.625" style="66" customWidth="1"/>
    <col min="3" max="3" width="17.875" style="66" bestFit="1" customWidth="1"/>
    <col min="4" max="4" width="22.00390625" style="66" bestFit="1" customWidth="1"/>
    <col min="5" max="5" width="6.00390625" style="66" bestFit="1" customWidth="1"/>
    <col min="6" max="6" width="6.625" style="66" customWidth="1"/>
    <col min="7" max="11" width="5.625" style="66" bestFit="1" customWidth="1"/>
    <col min="12" max="12" width="5.625" style="66" customWidth="1"/>
    <col min="13" max="14" width="5.375" style="66" customWidth="1"/>
    <col min="15" max="19" width="5.625" style="66" bestFit="1" customWidth="1"/>
    <col min="20" max="20" width="6.625" style="66" customWidth="1"/>
    <col min="21" max="21" width="2.625" style="66" bestFit="1" customWidth="1"/>
    <col min="22" max="16384" width="9.125" style="66" customWidth="1"/>
  </cols>
  <sheetData>
    <row r="1" spans="1:20" ht="23.25">
      <c r="A1" s="222" t="s">
        <v>48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4"/>
    </row>
    <row r="2" spans="1:20" ht="15.75">
      <c r="A2" s="225" t="s">
        <v>2</v>
      </c>
      <c r="B2" s="227" t="s">
        <v>44</v>
      </c>
      <c r="C2" s="7" t="s">
        <v>3</v>
      </c>
      <c r="D2" s="203" t="s">
        <v>4</v>
      </c>
      <c r="E2" s="229" t="s">
        <v>5</v>
      </c>
      <c r="F2" s="231" t="s">
        <v>0</v>
      </c>
      <c r="G2" s="211" t="s">
        <v>6</v>
      </c>
      <c r="H2" s="203"/>
      <c r="I2" s="203"/>
      <c r="J2" s="212"/>
      <c r="K2" s="211" t="s">
        <v>7</v>
      </c>
      <c r="L2" s="203"/>
      <c r="M2" s="203"/>
      <c r="N2" s="212"/>
      <c r="O2" s="211" t="s">
        <v>8</v>
      </c>
      <c r="P2" s="203"/>
      <c r="Q2" s="203"/>
      <c r="R2" s="212"/>
      <c r="S2" s="203" t="s">
        <v>1</v>
      </c>
      <c r="T2" s="205" t="s">
        <v>9</v>
      </c>
    </row>
    <row r="3" spans="1:20" ht="16.5" thickBot="1">
      <c r="A3" s="226"/>
      <c r="B3" s="228"/>
      <c r="C3" s="8" t="s">
        <v>10</v>
      </c>
      <c r="D3" s="204"/>
      <c r="E3" s="230"/>
      <c r="F3" s="232"/>
      <c r="G3" s="67">
        <v>1</v>
      </c>
      <c r="H3" s="67">
        <v>2</v>
      </c>
      <c r="I3" s="67">
        <v>3</v>
      </c>
      <c r="J3" s="213"/>
      <c r="K3" s="67">
        <v>1</v>
      </c>
      <c r="L3" s="67">
        <v>2</v>
      </c>
      <c r="M3" s="67">
        <v>3</v>
      </c>
      <c r="N3" s="213"/>
      <c r="O3" s="67">
        <v>1</v>
      </c>
      <c r="P3" s="67">
        <v>2</v>
      </c>
      <c r="Q3" s="67">
        <v>3</v>
      </c>
      <c r="R3" s="213"/>
      <c r="S3" s="204"/>
      <c r="T3" s="206"/>
    </row>
    <row r="4" spans="1:21" ht="13.5" thickBot="1">
      <c r="A4" s="128">
        <v>-59</v>
      </c>
      <c r="B4" s="19">
        <v>4</v>
      </c>
      <c r="C4" s="20" t="s">
        <v>53</v>
      </c>
      <c r="D4" s="62" t="s">
        <v>90</v>
      </c>
      <c r="E4" s="22">
        <v>59</v>
      </c>
      <c r="F4" s="21">
        <v>0.8662</v>
      </c>
      <c r="G4" s="93">
        <v>80</v>
      </c>
      <c r="H4" s="93">
        <v>90</v>
      </c>
      <c r="I4" s="95">
        <v>100</v>
      </c>
      <c r="J4" s="94">
        <v>100</v>
      </c>
      <c r="K4" s="84">
        <v>55</v>
      </c>
      <c r="L4" s="171">
        <v>60</v>
      </c>
      <c r="M4" s="95">
        <v>62.5</v>
      </c>
      <c r="N4" s="94">
        <v>62.5</v>
      </c>
      <c r="O4" s="85">
        <v>100</v>
      </c>
      <c r="P4" s="171">
        <v>110</v>
      </c>
      <c r="Q4" s="160">
        <v>112.5</v>
      </c>
      <c r="R4" s="94">
        <v>100</v>
      </c>
      <c r="S4" s="10">
        <f>J4+N4+R4</f>
        <v>262.5</v>
      </c>
      <c r="T4" s="4">
        <f>S4*F4</f>
        <v>227.3775</v>
      </c>
      <c r="U4" s="89" t="s">
        <v>39</v>
      </c>
    </row>
    <row r="5" spans="1:21" ht="12.75">
      <c r="A5" s="214">
        <v>-66</v>
      </c>
      <c r="B5" s="19">
        <v>10</v>
      </c>
      <c r="C5" s="20" t="s">
        <v>29</v>
      </c>
      <c r="D5" s="36" t="s">
        <v>12</v>
      </c>
      <c r="E5" s="22">
        <v>64.8</v>
      </c>
      <c r="F5" s="21">
        <v>0.7973</v>
      </c>
      <c r="G5" s="93">
        <v>135</v>
      </c>
      <c r="H5" s="93">
        <v>145</v>
      </c>
      <c r="I5" s="160">
        <v>150</v>
      </c>
      <c r="J5" s="94">
        <v>145</v>
      </c>
      <c r="K5" s="84">
        <v>80</v>
      </c>
      <c r="L5" s="93">
        <v>85</v>
      </c>
      <c r="M5" s="160">
        <v>90</v>
      </c>
      <c r="N5" s="94">
        <v>85</v>
      </c>
      <c r="O5" s="84">
        <v>145</v>
      </c>
      <c r="P5" s="93">
        <v>155</v>
      </c>
      <c r="Q5" s="160">
        <v>162.5</v>
      </c>
      <c r="R5" s="94">
        <v>155</v>
      </c>
      <c r="S5" s="157">
        <f>J5+N5+R5</f>
        <v>385</v>
      </c>
      <c r="T5" s="4">
        <f>S5*F5</f>
        <v>306.9605</v>
      </c>
      <c r="U5" s="89" t="s">
        <v>39</v>
      </c>
    </row>
    <row r="6" spans="1:21" ht="13.5" thickBot="1">
      <c r="A6" s="215"/>
      <c r="B6" s="39">
        <v>5</v>
      </c>
      <c r="C6" s="40" t="s">
        <v>54</v>
      </c>
      <c r="D6" s="28" t="s">
        <v>90</v>
      </c>
      <c r="E6" s="42">
        <v>64.8</v>
      </c>
      <c r="F6" s="75">
        <v>0.7973</v>
      </c>
      <c r="G6" s="105">
        <v>95</v>
      </c>
      <c r="H6" s="105">
        <v>105</v>
      </c>
      <c r="I6" s="202">
        <v>115</v>
      </c>
      <c r="J6" s="107">
        <v>105</v>
      </c>
      <c r="K6" s="178">
        <v>60</v>
      </c>
      <c r="L6" s="105">
        <v>65</v>
      </c>
      <c r="M6" s="202">
        <v>72.5</v>
      </c>
      <c r="N6" s="107">
        <v>65</v>
      </c>
      <c r="O6" s="178">
        <v>110</v>
      </c>
      <c r="P6" s="201">
        <v>125</v>
      </c>
      <c r="Q6" s="106">
        <v>125</v>
      </c>
      <c r="R6" s="107">
        <v>125</v>
      </c>
      <c r="S6" s="13">
        <f>J6+N6+R6</f>
        <v>295</v>
      </c>
      <c r="T6" s="14">
        <f>S6*F6</f>
        <v>235.2035</v>
      </c>
      <c r="U6" s="184" t="s">
        <v>40</v>
      </c>
    </row>
    <row r="7" spans="1:21" ht="12.75">
      <c r="A7" s="214">
        <v>-74</v>
      </c>
      <c r="B7" s="19">
        <v>13</v>
      </c>
      <c r="C7" s="20" t="s">
        <v>57</v>
      </c>
      <c r="D7" s="36" t="s">
        <v>18</v>
      </c>
      <c r="E7" s="22">
        <v>72.7</v>
      </c>
      <c r="F7" s="21">
        <v>0.7285</v>
      </c>
      <c r="G7" s="93">
        <v>160</v>
      </c>
      <c r="H7" s="171">
        <v>165</v>
      </c>
      <c r="I7" s="160">
        <v>165</v>
      </c>
      <c r="J7" s="94">
        <v>160</v>
      </c>
      <c r="K7" s="84">
        <v>80</v>
      </c>
      <c r="L7" s="93">
        <v>95</v>
      </c>
      <c r="M7" s="95">
        <v>102.5</v>
      </c>
      <c r="N7" s="94">
        <v>102.5</v>
      </c>
      <c r="O7" s="84">
        <v>165</v>
      </c>
      <c r="P7" s="93">
        <v>175</v>
      </c>
      <c r="Q7" s="95">
        <v>190</v>
      </c>
      <c r="R7" s="94">
        <v>190</v>
      </c>
      <c r="S7" s="157">
        <f>J7+N7+R7</f>
        <v>452.5</v>
      </c>
      <c r="T7" s="4">
        <f>S7*F7</f>
        <v>329.64625</v>
      </c>
      <c r="U7" s="89" t="s">
        <v>39</v>
      </c>
    </row>
    <row r="8" spans="1:21" ht="12.75">
      <c r="A8" s="216"/>
      <c r="B8" s="24">
        <v>9</v>
      </c>
      <c r="C8" s="25" t="s">
        <v>56</v>
      </c>
      <c r="D8" s="25" t="s">
        <v>90</v>
      </c>
      <c r="E8" s="200">
        <v>74</v>
      </c>
      <c r="F8" s="32">
        <v>0.7193</v>
      </c>
      <c r="G8" s="77">
        <v>145</v>
      </c>
      <c r="H8" s="77">
        <v>155</v>
      </c>
      <c r="I8" s="161">
        <v>165</v>
      </c>
      <c r="J8" s="101">
        <v>155</v>
      </c>
      <c r="K8" s="102">
        <v>80</v>
      </c>
      <c r="L8" s="77">
        <v>90</v>
      </c>
      <c r="M8" s="161">
        <v>100</v>
      </c>
      <c r="N8" s="101">
        <v>90</v>
      </c>
      <c r="O8" s="102">
        <v>180</v>
      </c>
      <c r="P8" s="77">
        <v>195</v>
      </c>
      <c r="Q8" s="161">
        <v>210</v>
      </c>
      <c r="R8" s="101">
        <v>195</v>
      </c>
      <c r="S8" s="158">
        <f>J8+N8+R8</f>
        <v>440</v>
      </c>
      <c r="T8" s="2">
        <f>S8*F8</f>
        <v>316.492</v>
      </c>
      <c r="U8" s="184" t="s">
        <v>40</v>
      </c>
    </row>
    <row r="9" spans="1:21" ht="13.5" thickBot="1">
      <c r="A9" s="217"/>
      <c r="B9" s="27">
        <v>6</v>
      </c>
      <c r="C9" s="28" t="s">
        <v>55</v>
      </c>
      <c r="D9" s="36" t="s">
        <v>90</v>
      </c>
      <c r="E9" s="30">
        <v>70.8</v>
      </c>
      <c r="F9" s="29">
        <v>0.743</v>
      </c>
      <c r="G9" s="112">
        <v>125</v>
      </c>
      <c r="H9" s="112">
        <v>132.5</v>
      </c>
      <c r="I9" s="172">
        <v>140</v>
      </c>
      <c r="J9" s="110">
        <v>132.5</v>
      </c>
      <c r="K9" s="111">
        <v>75</v>
      </c>
      <c r="L9" s="112">
        <v>80</v>
      </c>
      <c r="M9" s="172">
        <v>85</v>
      </c>
      <c r="N9" s="110">
        <v>80</v>
      </c>
      <c r="O9" s="111">
        <v>130</v>
      </c>
      <c r="P9" s="112">
        <v>140</v>
      </c>
      <c r="Q9" s="172">
        <v>150</v>
      </c>
      <c r="R9" s="110">
        <v>140</v>
      </c>
      <c r="S9" s="13">
        <f>J9+N9+R9</f>
        <v>352.5</v>
      </c>
      <c r="T9" s="14">
        <f>S9*F9</f>
        <v>261.90749999999997</v>
      </c>
      <c r="U9" s="90" t="s">
        <v>41</v>
      </c>
    </row>
    <row r="10" spans="1:21" ht="12.75">
      <c r="A10" s="214">
        <v>-83</v>
      </c>
      <c r="B10" s="19">
        <v>7</v>
      </c>
      <c r="C10" s="20" t="s">
        <v>96</v>
      </c>
      <c r="D10" s="20" t="s">
        <v>90</v>
      </c>
      <c r="E10" s="22">
        <v>82.5</v>
      </c>
      <c r="F10" s="33">
        <v>0.6699</v>
      </c>
      <c r="G10" s="93">
        <v>190</v>
      </c>
      <c r="H10" s="171">
        <v>200</v>
      </c>
      <c r="I10" s="95">
        <v>200</v>
      </c>
      <c r="J10" s="94">
        <v>200</v>
      </c>
      <c r="K10" s="84">
        <v>105</v>
      </c>
      <c r="L10" s="93">
        <v>110</v>
      </c>
      <c r="M10" s="160">
        <v>112.5</v>
      </c>
      <c r="N10" s="94">
        <v>110</v>
      </c>
      <c r="O10" s="84">
        <v>210</v>
      </c>
      <c r="P10" s="93">
        <v>230</v>
      </c>
      <c r="Q10" s="160">
        <v>235</v>
      </c>
      <c r="R10" s="94">
        <v>230</v>
      </c>
      <c r="S10" s="157">
        <f>J10+N10+R10</f>
        <v>540</v>
      </c>
      <c r="T10" s="4">
        <f>S10*F10</f>
        <v>361.74600000000004</v>
      </c>
      <c r="U10" s="89" t="s">
        <v>39</v>
      </c>
    </row>
    <row r="11" spans="1:21" ht="12.75">
      <c r="A11" s="218"/>
      <c r="B11" s="24">
        <v>15</v>
      </c>
      <c r="C11" s="25" t="s">
        <v>60</v>
      </c>
      <c r="D11" s="36" t="s">
        <v>91</v>
      </c>
      <c r="E11" s="200">
        <v>77.3</v>
      </c>
      <c r="F11" s="32">
        <v>0.6981</v>
      </c>
      <c r="G11" s="77">
        <v>140</v>
      </c>
      <c r="H11" s="77">
        <v>160</v>
      </c>
      <c r="I11" s="69">
        <v>165</v>
      </c>
      <c r="J11" s="101">
        <v>165</v>
      </c>
      <c r="K11" s="102">
        <v>100</v>
      </c>
      <c r="L11" s="77">
        <v>110</v>
      </c>
      <c r="M11" s="161">
        <v>112.5</v>
      </c>
      <c r="N11" s="101">
        <v>110</v>
      </c>
      <c r="O11" s="102">
        <v>160</v>
      </c>
      <c r="P11" s="77">
        <v>170</v>
      </c>
      <c r="Q11" s="69">
        <v>180</v>
      </c>
      <c r="R11" s="101">
        <v>180</v>
      </c>
      <c r="S11" s="158">
        <f>J11+N11+R11</f>
        <v>455</v>
      </c>
      <c r="T11" s="2">
        <f>S11*F11</f>
        <v>317.63550000000004</v>
      </c>
      <c r="U11" s="184" t="s">
        <v>40</v>
      </c>
    </row>
    <row r="12" spans="1:21" ht="13.5" thickBot="1">
      <c r="A12" s="219"/>
      <c r="B12" s="39">
        <v>16</v>
      </c>
      <c r="C12" s="40" t="s">
        <v>58</v>
      </c>
      <c r="D12" s="28" t="s">
        <v>59</v>
      </c>
      <c r="E12" s="42">
        <v>77.3</v>
      </c>
      <c r="F12" s="41">
        <v>0.6981</v>
      </c>
      <c r="G12" s="105">
        <v>145</v>
      </c>
      <c r="H12" s="105">
        <v>155</v>
      </c>
      <c r="I12" s="202">
        <v>165</v>
      </c>
      <c r="J12" s="107">
        <v>155</v>
      </c>
      <c r="K12" s="178">
        <v>110</v>
      </c>
      <c r="L12" s="201">
        <v>115</v>
      </c>
      <c r="M12" s="106">
        <v>115</v>
      </c>
      <c r="N12" s="107">
        <v>115</v>
      </c>
      <c r="O12" s="178">
        <v>160</v>
      </c>
      <c r="P12" s="105">
        <v>175</v>
      </c>
      <c r="Q12" s="106">
        <v>185</v>
      </c>
      <c r="R12" s="107">
        <v>185</v>
      </c>
      <c r="S12" s="13">
        <f>J12+N12+R12</f>
        <v>455</v>
      </c>
      <c r="T12" s="14">
        <f>S12*F12</f>
        <v>317.63550000000004</v>
      </c>
      <c r="U12" s="90" t="s">
        <v>40</v>
      </c>
    </row>
    <row r="13" spans="1:21" ht="12.75">
      <c r="A13" s="214">
        <v>-93</v>
      </c>
      <c r="B13" s="19">
        <v>1</v>
      </c>
      <c r="C13" s="20" t="s">
        <v>33</v>
      </c>
      <c r="D13" s="20" t="s">
        <v>90</v>
      </c>
      <c r="E13" s="22">
        <v>92.8</v>
      </c>
      <c r="F13" s="33">
        <v>0.6288</v>
      </c>
      <c r="G13" s="93">
        <v>210</v>
      </c>
      <c r="H13" s="93">
        <v>225</v>
      </c>
      <c r="I13" s="160">
        <v>237.5</v>
      </c>
      <c r="J13" s="94">
        <v>225</v>
      </c>
      <c r="K13" s="84">
        <v>135</v>
      </c>
      <c r="L13" s="93">
        <v>150</v>
      </c>
      <c r="M13" s="160">
        <v>155</v>
      </c>
      <c r="N13" s="94">
        <v>150</v>
      </c>
      <c r="O13" s="84">
        <v>202.5</v>
      </c>
      <c r="P13" s="93">
        <v>215</v>
      </c>
      <c r="Q13" s="160">
        <v>225</v>
      </c>
      <c r="R13" s="94">
        <v>215</v>
      </c>
      <c r="S13" s="157">
        <f>J13+N13+R13</f>
        <v>590</v>
      </c>
      <c r="T13" s="4">
        <f>S13*F13</f>
        <v>370.992</v>
      </c>
      <c r="U13" s="89" t="s">
        <v>39</v>
      </c>
    </row>
    <row r="14" spans="1:21" ht="12.75">
      <c r="A14" s="220"/>
      <c r="B14" s="24">
        <v>2</v>
      </c>
      <c r="C14" s="25" t="s">
        <v>63</v>
      </c>
      <c r="D14" s="36" t="s">
        <v>90</v>
      </c>
      <c r="E14" s="200">
        <v>83.2</v>
      </c>
      <c r="F14" s="32">
        <v>0.6665</v>
      </c>
      <c r="G14" s="77">
        <v>110</v>
      </c>
      <c r="H14" s="155">
        <v>120</v>
      </c>
      <c r="I14" s="161">
        <v>120</v>
      </c>
      <c r="J14" s="101">
        <v>110</v>
      </c>
      <c r="K14" s="102">
        <v>55</v>
      </c>
      <c r="L14" s="77">
        <v>60</v>
      </c>
      <c r="M14" s="69">
        <v>65</v>
      </c>
      <c r="N14" s="101">
        <v>65</v>
      </c>
      <c r="O14" s="102">
        <v>150</v>
      </c>
      <c r="P14" s="117">
        <v>170</v>
      </c>
      <c r="Q14" s="279">
        <v>180</v>
      </c>
      <c r="R14" s="119">
        <v>170</v>
      </c>
      <c r="S14" s="158">
        <f>J14+N14+R14</f>
        <v>345</v>
      </c>
      <c r="T14" s="2">
        <f>S14*F14</f>
        <v>229.9425</v>
      </c>
      <c r="U14" s="184" t="s">
        <v>40</v>
      </c>
    </row>
    <row r="15" spans="1:21" ht="13.5" thickBot="1">
      <c r="A15" s="221"/>
      <c r="B15" s="27">
        <v>14</v>
      </c>
      <c r="C15" s="28" t="s">
        <v>61</v>
      </c>
      <c r="D15" s="36" t="s">
        <v>25</v>
      </c>
      <c r="E15" s="30">
        <v>83.7</v>
      </c>
      <c r="F15" s="34">
        <v>0.6642</v>
      </c>
      <c r="G15" s="185">
        <v>145</v>
      </c>
      <c r="H15" s="185">
        <v>145</v>
      </c>
      <c r="I15" s="172">
        <v>145</v>
      </c>
      <c r="J15" s="110">
        <v>0</v>
      </c>
      <c r="K15" s="111" t="s">
        <v>93</v>
      </c>
      <c r="L15" s="112" t="s">
        <v>93</v>
      </c>
      <c r="M15" s="113" t="s">
        <v>93</v>
      </c>
      <c r="N15" s="110">
        <v>0</v>
      </c>
      <c r="O15" s="111" t="s">
        <v>93</v>
      </c>
      <c r="P15" s="112" t="s">
        <v>93</v>
      </c>
      <c r="Q15" s="113" t="s">
        <v>93</v>
      </c>
      <c r="R15" s="110">
        <v>0</v>
      </c>
      <c r="S15" s="13">
        <f>J15+N15+R15</f>
        <v>0</v>
      </c>
      <c r="T15" s="14">
        <f>S15*F15</f>
        <v>0</v>
      </c>
      <c r="U15" s="90" t="s">
        <v>41</v>
      </c>
    </row>
    <row r="16" spans="1:21" ht="12.75">
      <c r="A16" s="207">
        <v>-105</v>
      </c>
      <c r="B16" s="19">
        <v>17</v>
      </c>
      <c r="C16" s="20" t="s">
        <v>66</v>
      </c>
      <c r="D16" s="20" t="s">
        <v>67</v>
      </c>
      <c r="E16" s="22">
        <v>101.1</v>
      </c>
      <c r="F16" s="33">
        <v>0.606</v>
      </c>
      <c r="G16" s="171">
        <v>240</v>
      </c>
      <c r="H16" s="93">
        <v>240</v>
      </c>
      <c r="I16" s="95">
        <v>250</v>
      </c>
      <c r="J16" s="94">
        <v>250</v>
      </c>
      <c r="K16" s="84">
        <v>180</v>
      </c>
      <c r="L16" s="171">
        <v>185</v>
      </c>
      <c r="M16" s="160">
        <v>185</v>
      </c>
      <c r="N16" s="94">
        <v>180</v>
      </c>
      <c r="O16" s="84">
        <v>240</v>
      </c>
      <c r="P16" s="171">
        <v>250</v>
      </c>
      <c r="Q16" s="160">
        <v>250</v>
      </c>
      <c r="R16" s="94">
        <v>240</v>
      </c>
      <c r="S16" s="157">
        <f>J16+N16+R16</f>
        <v>670</v>
      </c>
      <c r="T16" s="4">
        <f>S16*F16</f>
        <v>406.02</v>
      </c>
      <c r="U16" s="89" t="s">
        <v>39</v>
      </c>
    </row>
    <row r="17" spans="1:21" ht="12.75">
      <c r="A17" s="208"/>
      <c r="B17" s="35">
        <v>18</v>
      </c>
      <c r="C17" s="25" t="s">
        <v>64</v>
      </c>
      <c r="D17" s="25" t="s">
        <v>18</v>
      </c>
      <c r="E17" s="38">
        <v>99</v>
      </c>
      <c r="F17" s="37">
        <v>0.6111</v>
      </c>
      <c r="G17" s="117">
        <v>240</v>
      </c>
      <c r="H17" s="117">
        <v>250</v>
      </c>
      <c r="I17" s="118">
        <v>260</v>
      </c>
      <c r="J17" s="119">
        <v>260</v>
      </c>
      <c r="K17" s="83">
        <v>120</v>
      </c>
      <c r="L17" s="117">
        <v>160</v>
      </c>
      <c r="M17" s="163">
        <v>170</v>
      </c>
      <c r="N17" s="119">
        <v>160</v>
      </c>
      <c r="O17" s="83">
        <v>225</v>
      </c>
      <c r="P17" s="117">
        <v>235</v>
      </c>
      <c r="Q17" s="163">
        <v>245</v>
      </c>
      <c r="R17" s="119">
        <v>235</v>
      </c>
      <c r="S17" s="158">
        <f>J17+N17+R17</f>
        <v>655</v>
      </c>
      <c r="T17" s="2">
        <f>S17*F17</f>
        <v>400.27049999999997</v>
      </c>
      <c r="U17" s="184" t="s">
        <v>40</v>
      </c>
    </row>
    <row r="18" spans="1:21" ht="12.75">
      <c r="A18" s="209"/>
      <c r="B18" s="24">
        <v>11</v>
      </c>
      <c r="C18" s="25" t="s">
        <v>69</v>
      </c>
      <c r="D18" s="36" t="s">
        <v>70</v>
      </c>
      <c r="E18" s="200">
        <v>104.4</v>
      </c>
      <c r="F18" s="32">
        <v>0.5988</v>
      </c>
      <c r="G18" s="77">
        <v>235</v>
      </c>
      <c r="H18" s="155">
        <v>250</v>
      </c>
      <c r="I18" s="161">
        <v>250</v>
      </c>
      <c r="J18" s="101">
        <v>235</v>
      </c>
      <c r="K18" s="102">
        <v>130</v>
      </c>
      <c r="L18" s="77">
        <v>140</v>
      </c>
      <c r="M18" s="69">
        <v>145</v>
      </c>
      <c r="N18" s="101">
        <v>145</v>
      </c>
      <c r="O18" s="102">
        <v>160</v>
      </c>
      <c r="P18" s="77">
        <v>185</v>
      </c>
      <c r="Q18" s="69">
        <v>200</v>
      </c>
      <c r="R18" s="101">
        <v>200</v>
      </c>
      <c r="S18" s="158">
        <f>J18+N18+R18</f>
        <v>580</v>
      </c>
      <c r="T18" s="2">
        <f>S18*F18</f>
        <v>347.304</v>
      </c>
      <c r="U18" s="90" t="s">
        <v>41</v>
      </c>
    </row>
    <row r="19" spans="1:21" ht="13.5" thickBot="1">
      <c r="A19" s="210"/>
      <c r="B19" s="39">
        <v>12</v>
      </c>
      <c r="C19" s="40" t="s">
        <v>65</v>
      </c>
      <c r="D19" s="28" t="s">
        <v>18</v>
      </c>
      <c r="E19" s="42">
        <v>97.7</v>
      </c>
      <c r="F19" s="41">
        <v>0.6144</v>
      </c>
      <c r="G19" s="201">
        <v>200</v>
      </c>
      <c r="H19" s="105">
        <v>200</v>
      </c>
      <c r="I19" s="274">
        <v>205</v>
      </c>
      <c r="J19" s="107">
        <v>200</v>
      </c>
      <c r="K19" s="281">
        <v>145</v>
      </c>
      <c r="L19" s="201">
        <v>145</v>
      </c>
      <c r="M19" s="202">
        <v>145</v>
      </c>
      <c r="N19" s="107">
        <v>0</v>
      </c>
      <c r="O19" s="178" t="s">
        <v>93</v>
      </c>
      <c r="P19" s="105" t="s">
        <v>93</v>
      </c>
      <c r="Q19" s="106" t="s">
        <v>93</v>
      </c>
      <c r="R19" s="107">
        <v>0</v>
      </c>
      <c r="S19" s="13">
        <v>0</v>
      </c>
      <c r="T19" s="14">
        <f>S19*F19</f>
        <v>0</v>
      </c>
      <c r="U19" s="129" t="s">
        <v>42</v>
      </c>
    </row>
    <row r="20" spans="1:21" ht="13.5" thickBot="1">
      <c r="A20" s="179">
        <v>-120</v>
      </c>
      <c r="B20" s="61">
        <v>8</v>
      </c>
      <c r="C20" s="62" t="s">
        <v>68</v>
      </c>
      <c r="D20" s="62" t="s">
        <v>90</v>
      </c>
      <c r="E20" s="64">
        <v>111.1</v>
      </c>
      <c r="F20" s="63">
        <v>0.5867</v>
      </c>
      <c r="G20" s="123">
        <v>220</v>
      </c>
      <c r="H20" s="123">
        <v>230</v>
      </c>
      <c r="I20" s="124">
        <v>240</v>
      </c>
      <c r="J20" s="125">
        <v>240</v>
      </c>
      <c r="K20" s="126">
        <v>130</v>
      </c>
      <c r="L20" s="275">
        <v>140</v>
      </c>
      <c r="M20" s="124">
        <v>142.5</v>
      </c>
      <c r="N20" s="125">
        <v>142.5</v>
      </c>
      <c r="O20" s="126">
        <v>200</v>
      </c>
      <c r="P20" s="123">
        <v>220</v>
      </c>
      <c r="Q20" s="124">
        <v>230</v>
      </c>
      <c r="R20" s="125">
        <v>230</v>
      </c>
      <c r="S20" s="276">
        <f>J20+N20+R20</f>
        <v>612.5</v>
      </c>
      <c r="T20" s="277">
        <f>S20*F20</f>
        <v>359.35375</v>
      </c>
      <c r="U20" s="89" t="s">
        <v>39</v>
      </c>
    </row>
    <row r="21" ht="12.75">
      <c r="U21" s="129"/>
    </row>
  </sheetData>
  <sheetProtection/>
  <mergeCells count="19">
    <mergeCell ref="A10:A12"/>
    <mergeCell ref="A13:A15"/>
    <mergeCell ref="A16:A19"/>
    <mergeCell ref="O2:Q2"/>
    <mergeCell ref="R2:R3"/>
    <mergeCell ref="S2:S3"/>
    <mergeCell ref="T2:T3"/>
    <mergeCell ref="A5:A6"/>
    <mergeCell ref="A7:A9"/>
    <mergeCell ref="A1:T1"/>
    <mergeCell ref="A2:A3"/>
    <mergeCell ref="B2:B3"/>
    <mergeCell ref="D2:D3"/>
    <mergeCell ref="E2:E3"/>
    <mergeCell ref="F2:F3"/>
    <mergeCell ref="G2:I2"/>
    <mergeCell ref="J2:J3"/>
    <mergeCell ref="K2:M2"/>
    <mergeCell ref="N2:N3"/>
  </mergeCells>
  <printOptions/>
  <pageMargins left="0.25" right="0.25" top="0.75" bottom="0.75" header="0.3" footer="0.3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33"/>
  <sheetViews>
    <sheetView zoomScalePageLayoutView="0" workbookViewId="0" topLeftCell="A3">
      <selection activeCell="C24" sqref="C24"/>
    </sheetView>
  </sheetViews>
  <sheetFormatPr defaultColWidth="9.00390625" defaultRowHeight="12.75"/>
  <cols>
    <col min="1" max="1" width="6.125" style="50" bestFit="1" customWidth="1"/>
    <col min="2" max="2" width="9.375" style="50" bestFit="1" customWidth="1"/>
    <col min="3" max="3" width="17.875" style="50" bestFit="1" customWidth="1"/>
    <col min="4" max="4" width="18.00390625" style="50" bestFit="1" customWidth="1"/>
    <col min="5" max="5" width="6.00390625" style="50" bestFit="1" customWidth="1"/>
    <col min="6" max="6" width="6.625" style="50" bestFit="1" customWidth="1"/>
    <col min="7" max="19" width="5.625" style="50" bestFit="1" customWidth="1"/>
    <col min="20" max="20" width="6.75390625" style="50" customWidth="1"/>
    <col min="21" max="21" width="2.625" style="50" bestFit="1" customWidth="1"/>
    <col min="22" max="16384" width="9.125" style="50" customWidth="1"/>
  </cols>
  <sheetData>
    <row r="1" ht="13.5" thickBot="1"/>
    <row r="2" spans="1:21" ht="24">
      <c r="A2" s="236" t="s">
        <v>49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8"/>
      <c r="U2" s="66"/>
    </row>
    <row r="3" spans="1:21" ht="15.75">
      <c r="A3" s="225" t="s">
        <v>2</v>
      </c>
      <c r="B3" s="227" t="s">
        <v>38</v>
      </c>
      <c r="C3" s="91" t="s">
        <v>3</v>
      </c>
      <c r="D3" s="203" t="s">
        <v>4</v>
      </c>
      <c r="E3" s="229" t="s">
        <v>5</v>
      </c>
      <c r="F3" s="231" t="s">
        <v>0</v>
      </c>
      <c r="G3" s="235" t="s">
        <v>6</v>
      </c>
      <c r="H3" s="203"/>
      <c r="I3" s="203"/>
      <c r="J3" s="233"/>
      <c r="K3" s="235" t="s">
        <v>7</v>
      </c>
      <c r="L3" s="203"/>
      <c r="M3" s="203"/>
      <c r="N3" s="233"/>
      <c r="O3" s="235" t="s">
        <v>8</v>
      </c>
      <c r="P3" s="203"/>
      <c r="Q3" s="203"/>
      <c r="R3" s="233"/>
      <c r="S3" s="203" t="s">
        <v>1</v>
      </c>
      <c r="T3" s="205" t="s">
        <v>9</v>
      </c>
      <c r="U3" s="66"/>
    </row>
    <row r="4" spans="1:21" ht="16.5" thickBot="1">
      <c r="A4" s="226"/>
      <c r="B4" s="228"/>
      <c r="C4" s="92" t="s">
        <v>10</v>
      </c>
      <c r="D4" s="204"/>
      <c r="E4" s="230"/>
      <c r="F4" s="232"/>
      <c r="G4" s="67">
        <v>1</v>
      </c>
      <c r="H4" s="67">
        <v>2</v>
      </c>
      <c r="I4" s="67">
        <v>3</v>
      </c>
      <c r="J4" s="234"/>
      <c r="K4" s="67">
        <v>1</v>
      </c>
      <c r="L4" s="67">
        <v>2</v>
      </c>
      <c r="M4" s="67">
        <v>3</v>
      </c>
      <c r="N4" s="234"/>
      <c r="O4" s="67">
        <v>1</v>
      </c>
      <c r="P4" s="67">
        <v>2</v>
      </c>
      <c r="Q4" s="67">
        <v>3</v>
      </c>
      <c r="R4" s="234"/>
      <c r="S4" s="204"/>
      <c r="T4" s="206"/>
      <c r="U4" s="66"/>
    </row>
    <row r="5" spans="1:21" ht="12.75">
      <c r="A5" s="216">
        <v>-66</v>
      </c>
      <c r="B5" s="99">
        <v>1</v>
      </c>
      <c r="C5" s="25" t="s">
        <v>14</v>
      </c>
      <c r="D5" s="25" t="s">
        <v>90</v>
      </c>
      <c r="E5" s="145">
        <v>65.8</v>
      </c>
      <c r="F5" s="100">
        <v>0.7872</v>
      </c>
      <c r="G5" s="77">
        <v>150</v>
      </c>
      <c r="H5" s="77">
        <v>160</v>
      </c>
      <c r="I5" s="69">
        <v>170</v>
      </c>
      <c r="J5" s="101">
        <v>170</v>
      </c>
      <c r="K5" s="102">
        <v>90</v>
      </c>
      <c r="L5" s="77">
        <v>100</v>
      </c>
      <c r="M5" s="69">
        <v>105</v>
      </c>
      <c r="N5" s="101">
        <v>105</v>
      </c>
      <c r="O5" s="102">
        <v>180</v>
      </c>
      <c r="P5" s="77">
        <v>192.5</v>
      </c>
      <c r="Q5" s="161">
        <v>200</v>
      </c>
      <c r="R5" s="101">
        <v>192.5</v>
      </c>
      <c r="S5" s="158">
        <f aca="true" t="shared" si="0" ref="S5:S33">J5+N5+R5</f>
        <v>467.5</v>
      </c>
      <c r="T5" s="2">
        <f aca="true" t="shared" si="1" ref="T5:T33">S5*F5</f>
        <v>368.016</v>
      </c>
      <c r="U5" s="89" t="s">
        <v>39</v>
      </c>
    </row>
    <row r="6" spans="1:21" ht="13.5" thickBot="1">
      <c r="A6" s="216"/>
      <c r="B6" s="99">
        <v>16</v>
      </c>
      <c r="C6" s="25" t="s">
        <v>13</v>
      </c>
      <c r="D6" s="25" t="s">
        <v>90</v>
      </c>
      <c r="E6" s="145">
        <v>66</v>
      </c>
      <c r="F6" s="100">
        <v>0.7852</v>
      </c>
      <c r="G6" s="77">
        <v>155</v>
      </c>
      <c r="H6" s="155">
        <v>165</v>
      </c>
      <c r="I6" s="161">
        <v>165</v>
      </c>
      <c r="J6" s="101">
        <v>155</v>
      </c>
      <c r="K6" s="120">
        <v>95</v>
      </c>
      <c r="L6" s="145">
        <v>107.5</v>
      </c>
      <c r="M6" s="150">
        <v>112.5</v>
      </c>
      <c r="N6" s="101">
        <v>112.5</v>
      </c>
      <c r="O6" s="102">
        <v>160</v>
      </c>
      <c r="P6" s="155">
        <v>170</v>
      </c>
      <c r="Q6" s="161">
        <v>170</v>
      </c>
      <c r="R6" s="101">
        <v>160</v>
      </c>
      <c r="S6" s="159">
        <f t="shared" si="0"/>
        <v>427.5</v>
      </c>
      <c r="T6" s="3">
        <f t="shared" si="1"/>
        <v>335.673</v>
      </c>
      <c r="U6" s="184" t="s">
        <v>40</v>
      </c>
    </row>
    <row r="7" spans="1:21" ht="12.75">
      <c r="A7" s="214">
        <v>-74</v>
      </c>
      <c r="B7" s="96">
        <v>17</v>
      </c>
      <c r="C7" s="20" t="s">
        <v>74</v>
      </c>
      <c r="D7" s="20" t="s">
        <v>90</v>
      </c>
      <c r="E7" s="98">
        <v>73.4</v>
      </c>
      <c r="F7" s="104">
        <v>0.7235</v>
      </c>
      <c r="G7" s="93">
        <v>180</v>
      </c>
      <c r="H7" s="171">
        <v>190</v>
      </c>
      <c r="I7" s="95">
        <v>190</v>
      </c>
      <c r="J7" s="94">
        <v>190</v>
      </c>
      <c r="K7" s="84">
        <v>130</v>
      </c>
      <c r="L7" s="93">
        <v>140</v>
      </c>
      <c r="M7" s="95">
        <v>145</v>
      </c>
      <c r="N7" s="94">
        <v>145</v>
      </c>
      <c r="O7" s="84">
        <v>190</v>
      </c>
      <c r="P7" s="93">
        <v>200</v>
      </c>
      <c r="Q7" s="95">
        <v>215</v>
      </c>
      <c r="R7" s="94">
        <v>215</v>
      </c>
      <c r="S7" s="157">
        <f t="shared" si="0"/>
        <v>550</v>
      </c>
      <c r="T7" s="4">
        <f t="shared" si="1"/>
        <v>397.925</v>
      </c>
      <c r="U7" s="89" t="s">
        <v>39</v>
      </c>
    </row>
    <row r="8" spans="1:21" ht="12.75">
      <c r="A8" s="216"/>
      <c r="B8" s="99">
        <v>23</v>
      </c>
      <c r="C8" s="25" t="s">
        <v>75</v>
      </c>
      <c r="D8" s="25" t="s">
        <v>91</v>
      </c>
      <c r="E8" s="145">
        <v>73</v>
      </c>
      <c r="F8" s="103">
        <v>0.7264</v>
      </c>
      <c r="G8" s="77">
        <v>140</v>
      </c>
      <c r="H8" s="77">
        <v>155</v>
      </c>
      <c r="I8" s="69">
        <v>165</v>
      </c>
      <c r="J8" s="101">
        <v>165</v>
      </c>
      <c r="K8" s="102">
        <v>105</v>
      </c>
      <c r="L8" s="77">
        <v>115</v>
      </c>
      <c r="M8" s="69">
        <v>120</v>
      </c>
      <c r="N8" s="101">
        <v>120</v>
      </c>
      <c r="O8" s="102">
        <v>185</v>
      </c>
      <c r="P8" s="77">
        <v>195</v>
      </c>
      <c r="Q8" s="69">
        <v>200</v>
      </c>
      <c r="R8" s="101">
        <v>200</v>
      </c>
      <c r="S8" s="158">
        <f t="shared" si="0"/>
        <v>485</v>
      </c>
      <c r="T8" s="2">
        <f t="shared" si="1"/>
        <v>352.30400000000003</v>
      </c>
      <c r="U8" s="184" t="s">
        <v>40</v>
      </c>
    </row>
    <row r="9" spans="1:21" ht="12.75">
      <c r="A9" s="216"/>
      <c r="B9" s="99">
        <v>26</v>
      </c>
      <c r="C9" s="25" t="s">
        <v>76</v>
      </c>
      <c r="D9" s="25" t="s">
        <v>18</v>
      </c>
      <c r="E9" s="145">
        <v>69.3</v>
      </c>
      <c r="F9" s="100">
        <v>0.7552</v>
      </c>
      <c r="G9" s="77">
        <v>165</v>
      </c>
      <c r="H9" s="77">
        <v>180</v>
      </c>
      <c r="I9" s="69">
        <v>195</v>
      </c>
      <c r="J9" s="101">
        <v>195</v>
      </c>
      <c r="K9" s="102">
        <v>115</v>
      </c>
      <c r="L9" s="155">
        <v>125</v>
      </c>
      <c r="M9" s="161">
        <v>125</v>
      </c>
      <c r="N9" s="101">
        <v>115</v>
      </c>
      <c r="O9" s="102">
        <v>170</v>
      </c>
      <c r="P9" s="155">
        <v>197.5</v>
      </c>
      <c r="Q9" s="161">
        <v>197.5</v>
      </c>
      <c r="R9" s="101">
        <v>170</v>
      </c>
      <c r="S9" s="158">
        <f t="shared" si="0"/>
        <v>480</v>
      </c>
      <c r="T9" s="2">
        <f t="shared" si="1"/>
        <v>362.496</v>
      </c>
      <c r="U9" s="90" t="s">
        <v>41</v>
      </c>
    </row>
    <row r="10" spans="1:21" ht="12.75">
      <c r="A10" s="216"/>
      <c r="B10" s="99">
        <v>28</v>
      </c>
      <c r="C10" s="25" t="s">
        <v>21</v>
      </c>
      <c r="D10" s="25" t="s">
        <v>11</v>
      </c>
      <c r="E10" s="145">
        <v>72</v>
      </c>
      <c r="F10" s="100">
        <v>0.7337</v>
      </c>
      <c r="G10" s="77">
        <v>140</v>
      </c>
      <c r="H10" s="77">
        <v>155</v>
      </c>
      <c r="I10" s="69">
        <v>165</v>
      </c>
      <c r="J10" s="101">
        <v>165</v>
      </c>
      <c r="K10" s="102">
        <v>105</v>
      </c>
      <c r="L10" s="155">
        <v>110</v>
      </c>
      <c r="M10" s="161">
        <v>110</v>
      </c>
      <c r="N10" s="101">
        <v>105</v>
      </c>
      <c r="O10" s="102">
        <v>180</v>
      </c>
      <c r="P10" s="77">
        <v>190</v>
      </c>
      <c r="Q10" s="161">
        <v>210</v>
      </c>
      <c r="R10" s="101">
        <v>190</v>
      </c>
      <c r="S10" s="158">
        <f t="shared" si="0"/>
        <v>460</v>
      </c>
      <c r="T10" s="2">
        <f t="shared" si="1"/>
        <v>337.502</v>
      </c>
      <c r="U10" s="129" t="s">
        <v>42</v>
      </c>
    </row>
    <row r="11" spans="1:21" ht="12.75">
      <c r="A11" s="216"/>
      <c r="B11" s="99">
        <v>10</v>
      </c>
      <c r="C11" s="40" t="s">
        <v>34</v>
      </c>
      <c r="D11" s="40" t="s">
        <v>72</v>
      </c>
      <c r="E11" s="145">
        <v>72.1</v>
      </c>
      <c r="F11" s="100">
        <v>0.733</v>
      </c>
      <c r="G11" s="77">
        <v>150</v>
      </c>
      <c r="H11" s="77">
        <v>170</v>
      </c>
      <c r="I11" s="161">
        <v>175</v>
      </c>
      <c r="J11" s="101">
        <v>170</v>
      </c>
      <c r="K11" s="102">
        <v>110</v>
      </c>
      <c r="L11" s="77">
        <v>115</v>
      </c>
      <c r="M11" s="161">
        <v>120</v>
      </c>
      <c r="N11" s="101">
        <v>115</v>
      </c>
      <c r="O11" s="175">
        <v>160</v>
      </c>
      <c r="P11" s="155">
        <v>160</v>
      </c>
      <c r="Q11" s="69">
        <v>160</v>
      </c>
      <c r="R11" s="101">
        <v>160</v>
      </c>
      <c r="S11" s="158">
        <f t="shared" si="0"/>
        <v>445</v>
      </c>
      <c r="T11" s="2">
        <f t="shared" si="1"/>
        <v>326.185</v>
      </c>
      <c r="U11" s="129" t="s">
        <v>43</v>
      </c>
    </row>
    <row r="12" spans="1:21" ht="13.5" thickBot="1">
      <c r="A12" s="216"/>
      <c r="B12" s="99">
        <v>13</v>
      </c>
      <c r="C12" s="28" t="s">
        <v>73</v>
      </c>
      <c r="D12" s="28" t="s">
        <v>15</v>
      </c>
      <c r="E12" s="145">
        <v>71.3</v>
      </c>
      <c r="F12" s="103">
        <v>0.739</v>
      </c>
      <c r="G12" s="155">
        <v>150</v>
      </c>
      <c r="H12" s="77">
        <v>150</v>
      </c>
      <c r="I12" s="69">
        <v>160</v>
      </c>
      <c r="J12" s="101">
        <v>160</v>
      </c>
      <c r="K12" s="102">
        <v>90</v>
      </c>
      <c r="L12" s="77">
        <v>95</v>
      </c>
      <c r="M12" s="161">
        <v>100</v>
      </c>
      <c r="N12" s="101">
        <v>95</v>
      </c>
      <c r="O12" s="102">
        <v>155</v>
      </c>
      <c r="P12" s="77">
        <v>170</v>
      </c>
      <c r="Q12" s="161">
        <v>175</v>
      </c>
      <c r="R12" s="101">
        <v>170</v>
      </c>
      <c r="S12" s="159">
        <f t="shared" si="0"/>
        <v>425</v>
      </c>
      <c r="T12" s="3">
        <f t="shared" si="1"/>
        <v>314.075</v>
      </c>
      <c r="U12" s="129" t="s">
        <v>46</v>
      </c>
    </row>
    <row r="13" spans="1:21" ht="12.75">
      <c r="A13" s="214">
        <v>-83</v>
      </c>
      <c r="B13" s="96">
        <v>4</v>
      </c>
      <c r="C13" s="20" t="s">
        <v>22</v>
      </c>
      <c r="D13" s="36" t="s">
        <v>90</v>
      </c>
      <c r="E13" s="98">
        <v>82.5</v>
      </c>
      <c r="F13" s="104">
        <v>0.6699</v>
      </c>
      <c r="G13" s="93">
        <v>265</v>
      </c>
      <c r="H13" s="93">
        <v>280</v>
      </c>
      <c r="I13" s="95">
        <v>285</v>
      </c>
      <c r="J13" s="94">
        <v>285</v>
      </c>
      <c r="K13" s="84">
        <v>135</v>
      </c>
      <c r="L13" s="93">
        <v>142.5</v>
      </c>
      <c r="M13" s="95">
        <v>147.5</v>
      </c>
      <c r="N13" s="94">
        <v>147.5</v>
      </c>
      <c r="O13" s="84">
        <v>245</v>
      </c>
      <c r="P13" s="93">
        <v>262.5</v>
      </c>
      <c r="Q13" s="95">
        <v>267.5</v>
      </c>
      <c r="R13" s="94">
        <v>267.5</v>
      </c>
      <c r="S13" s="157">
        <f t="shared" si="0"/>
        <v>700</v>
      </c>
      <c r="T13" s="4">
        <f t="shared" si="1"/>
        <v>468.93000000000006</v>
      </c>
      <c r="U13" s="89" t="s">
        <v>39</v>
      </c>
    </row>
    <row r="14" spans="1:21" ht="12.75">
      <c r="A14" s="218"/>
      <c r="B14" s="99">
        <v>29</v>
      </c>
      <c r="C14" s="25" t="s">
        <v>23</v>
      </c>
      <c r="D14" s="25" t="s">
        <v>11</v>
      </c>
      <c r="E14" s="145">
        <v>81.6</v>
      </c>
      <c r="F14" s="103">
        <v>0.6744</v>
      </c>
      <c r="G14" s="77">
        <v>210</v>
      </c>
      <c r="H14" s="155">
        <v>220</v>
      </c>
      <c r="I14" s="161">
        <v>220</v>
      </c>
      <c r="J14" s="101">
        <v>210</v>
      </c>
      <c r="K14" s="102">
        <v>120</v>
      </c>
      <c r="L14" s="77">
        <v>125</v>
      </c>
      <c r="M14" s="69">
        <v>127.5</v>
      </c>
      <c r="N14" s="101">
        <v>127.5</v>
      </c>
      <c r="O14" s="102">
        <v>230</v>
      </c>
      <c r="P14" s="77">
        <v>240</v>
      </c>
      <c r="Q14" s="161">
        <v>245</v>
      </c>
      <c r="R14" s="101">
        <v>240</v>
      </c>
      <c r="S14" s="158">
        <f t="shared" si="0"/>
        <v>577.5</v>
      </c>
      <c r="T14" s="2">
        <f t="shared" si="1"/>
        <v>389.466</v>
      </c>
      <c r="U14" s="184" t="s">
        <v>40</v>
      </c>
    </row>
    <row r="15" spans="1:21" ht="12.75">
      <c r="A15" s="218"/>
      <c r="B15" s="99">
        <v>5</v>
      </c>
      <c r="C15" s="25" t="s">
        <v>20</v>
      </c>
      <c r="D15" s="36" t="s">
        <v>90</v>
      </c>
      <c r="E15" s="145">
        <v>82.7</v>
      </c>
      <c r="F15" s="103">
        <v>0.6689</v>
      </c>
      <c r="G15" s="77">
        <v>205</v>
      </c>
      <c r="H15" s="77">
        <v>215</v>
      </c>
      <c r="I15" s="161">
        <v>222.5</v>
      </c>
      <c r="J15" s="101">
        <v>215</v>
      </c>
      <c r="K15" s="102">
        <v>130</v>
      </c>
      <c r="L15" s="77">
        <v>137.5</v>
      </c>
      <c r="M15" s="69">
        <v>142.5</v>
      </c>
      <c r="N15" s="101">
        <v>142.5</v>
      </c>
      <c r="O15" s="102">
        <v>205</v>
      </c>
      <c r="P15" s="77">
        <v>215</v>
      </c>
      <c r="Q15" s="161">
        <v>225</v>
      </c>
      <c r="R15" s="101">
        <v>215</v>
      </c>
      <c r="S15" s="158">
        <f t="shared" si="0"/>
        <v>572.5</v>
      </c>
      <c r="T15" s="2">
        <f t="shared" si="1"/>
        <v>382.94525000000004</v>
      </c>
      <c r="U15" s="90" t="s">
        <v>41</v>
      </c>
    </row>
    <row r="16" spans="1:21" ht="12.75">
      <c r="A16" s="218"/>
      <c r="B16" s="99">
        <v>11</v>
      </c>
      <c r="C16" s="25" t="s">
        <v>16</v>
      </c>
      <c r="D16" s="25" t="s">
        <v>72</v>
      </c>
      <c r="E16" s="145">
        <v>81.5</v>
      </c>
      <c r="F16" s="103">
        <v>0.6749</v>
      </c>
      <c r="G16" s="77">
        <v>180</v>
      </c>
      <c r="H16" s="77">
        <v>200</v>
      </c>
      <c r="I16" s="69">
        <v>210</v>
      </c>
      <c r="J16" s="101">
        <v>210</v>
      </c>
      <c r="K16" s="102">
        <v>120</v>
      </c>
      <c r="L16" s="155">
        <v>130</v>
      </c>
      <c r="M16" s="69">
        <v>130</v>
      </c>
      <c r="N16" s="101">
        <v>130</v>
      </c>
      <c r="O16" s="102">
        <v>190</v>
      </c>
      <c r="P16" s="155">
        <v>200</v>
      </c>
      <c r="Q16" s="161">
        <v>200</v>
      </c>
      <c r="R16" s="101">
        <v>190</v>
      </c>
      <c r="S16" s="158">
        <f t="shared" si="0"/>
        <v>530</v>
      </c>
      <c r="T16" s="2">
        <f t="shared" si="1"/>
        <v>357.697</v>
      </c>
      <c r="U16" s="129" t="s">
        <v>42</v>
      </c>
    </row>
    <row r="17" spans="1:21" ht="13.5" thickBot="1">
      <c r="A17" s="221"/>
      <c r="B17" s="108">
        <v>15</v>
      </c>
      <c r="C17" s="28" t="s">
        <v>85</v>
      </c>
      <c r="D17" s="28" t="s">
        <v>90</v>
      </c>
      <c r="E17" s="146">
        <v>80.9</v>
      </c>
      <c r="F17" s="109">
        <v>0.6779</v>
      </c>
      <c r="G17" s="112">
        <v>165</v>
      </c>
      <c r="H17" s="112">
        <v>175</v>
      </c>
      <c r="I17" s="113">
        <v>185</v>
      </c>
      <c r="J17" s="110">
        <v>185</v>
      </c>
      <c r="K17" s="111">
        <v>105</v>
      </c>
      <c r="L17" s="112">
        <v>112.5</v>
      </c>
      <c r="M17" s="172">
        <v>117.5</v>
      </c>
      <c r="N17" s="110">
        <v>112.5</v>
      </c>
      <c r="O17" s="111">
        <v>185</v>
      </c>
      <c r="P17" s="112">
        <v>195</v>
      </c>
      <c r="Q17" s="172">
        <v>202.5</v>
      </c>
      <c r="R17" s="110">
        <v>195</v>
      </c>
      <c r="S17" s="159">
        <f t="shared" si="0"/>
        <v>492.5</v>
      </c>
      <c r="T17" s="3">
        <f t="shared" si="1"/>
        <v>333.86575</v>
      </c>
      <c r="U17" s="129" t="s">
        <v>43</v>
      </c>
    </row>
    <row r="18" spans="1:21" ht="12.75">
      <c r="A18" s="220">
        <v>-93</v>
      </c>
      <c r="B18" s="115">
        <v>2</v>
      </c>
      <c r="C18" s="36" t="s">
        <v>26</v>
      </c>
      <c r="D18" s="36" t="s">
        <v>90</v>
      </c>
      <c r="E18" s="147">
        <v>92.7</v>
      </c>
      <c r="F18" s="116">
        <v>0.6292</v>
      </c>
      <c r="G18" s="117">
        <v>245</v>
      </c>
      <c r="H18" s="117">
        <v>255</v>
      </c>
      <c r="I18" s="118">
        <v>262.5</v>
      </c>
      <c r="J18" s="119">
        <v>262.5</v>
      </c>
      <c r="K18" s="83">
        <v>130</v>
      </c>
      <c r="L18" s="117">
        <v>137.5</v>
      </c>
      <c r="M18" s="118">
        <v>142.5</v>
      </c>
      <c r="N18" s="119">
        <v>142.5</v>
      </c>
      <c r="O18" s="83">
        <v>232.5</v>
      </c>
      <c r="P18" s="117">
        <v>247.5</v>
      </c>
      <c r="Q18" s="163">
        <v>255</v>
      </c>
      <c r="R18" s="119">
        <v>247.5</v>
      </c>
      <c r="S18" s="157">
        <f t="shared" si="0"/>
        <v>652.5</v>
      </c>
      <c r="T18" s="4">
        <f t="shared" si="1"/>
        <v>410.553</v>
      </c>
      <c r="U18" s="89" t="s">
        <v>39</v>
      </c>
    </row>
    <row r="19" spans="1:21" ht="12.75">
      <c r="A19" s="220"/>
      <c r="B19" s="115">
        <v>31</v>
      </c>
      <c r="C19" s="25" t="s">
        <v>24</v>
      </c>
      <c r="D19" s="25" t="s">
        <v>18</v>
      </c>
      <c r="E19" s="147">
        <v>86.9</v>
      </c>
      <c r="F19" s="116">
        <v>0.6503</v>
      </c>
      <c r="G19" s="117">
        <v>230</v>
      </c>
      <c r="H19" s="117">
        <v>240</v>
      </c>
      <c r="I19" s="163">
        <v>250</v>
      </c>
      <c r="J19" s="119">
        <v>240</v>
      </c>
      <c r="K19" s="83">
        <v>160</v>
      </c>
      <c r="L19" s="117">
        <v>165</v>
      </c>
      <c r="M19" s="118">
        <v>170</v>
      </c>
      <c r="N19" s="119">
        <v>170</v>
      </c>
      <c r="O19" s="83">
        <v>225</v>
      </c>
      <c r="P19" s="117">
        <v>240</v>
      </c>
      <c r="Q19" s="163">
        <v>245</v>
      </c>
      <c r="R19" s="119">
        <v>240</v>
      </c>
      <c r="S19" s="158">
        <f t="shared" si="0"/>
        <v>650</v>
      </c>
      <c r="T19" s="2">
        <f t="shared" si="1"/>
        <v>422.695</v>
      </c>
      <c r="U19" s="184" t="s">
        <v>40</v>
      </c>
    </row>
    <row r="20" spans="1:21" ht="12.75">
      <c r="A20" s="220"/>
      <c r="B20" s="115">
        <v>33</v>
      </c>
      <c r="C20" s="25" t="s">
        <v>31</v>
      </c>
      <c r="D20" s="36" t="s">
        <v>25</v>
      </c>
      <c r="E20" s="147">
        <v>89.8</v>
      </c>
      <c r="F20" s="116">
        <v>0.6391</v>
      </c>
      <c r="G20" s="117">
        <v>217.5</v>
      </c>
      <c r="H20" s="117">
        <v>237.5</v>
      </c>
      <c r="I20" s="163">
        <v>245</v>
      </c>
      <c r="J20" s="119">
        <v>237.5</v>
      </c>
      <c r="K20" s="83">
        <v>145</v>
      </c>
      <c r="L20" s="162">
        <v>155</v>
      </c>
      <c r="M20" s="118">
        <v>157.5</v>
      </c>
      <c r="N20" s="119">
        <v>157.5</v>
      </c>
      <c r="O20" s="83">
        <v>225</v>
      </c>
      <c r="P20" s="162">
        <v>240</v>
      </c>
      <c r="Q20" s="163">
        <v>240</v>
      </c>
      <c r="R20" s="119">
        <v>225</v>
      </c>
      <c r="S20" s="158">
        <f t="shared" si="0"/>
        <v>620</v>
      </c>
      <c r="T20" s="2">
        <f t="shared" si="1"/>
        <v>396.242</v>
      </c>
      <c r="U20" s="90" t="s">
        <v>41</v>
      </c>
    </row>
    <row r="21" spans="1:21" ht="12.75">
      <c r="A21" s="220"/>
      <c r="B21" s="115">
        <v>8</v>
      </c>
      <c r="C21" s="25" t="s">
        <v>32</v>
      </c>
      <c r="D21" s="25" t="s">
        <v>59</v>
      </c>
      <c r="E21" s="147">
        <v>92</v>
      </c>
      <c r="F21" s="116">
        <v>0.6315</v>
      </c>
      <c r="G21" s="117">
        <v>225</v>
      </c>
      <c r="H21" s="117">
        <v>240</v>
      </c>
      <c r="I21" s="163">
        <v>250</v>
      </c>
      <c r="J21" s="119">
        <v>240</v>
      </c>
      <c r="K21" s="83">
        <v>110</v>
      </c>
      <c r="L21" s="162">
        <v>117.5</v>
      </c>
      <c r="M21" s="118">
        <v>122.5</v>
      </c>
      <c r="N21" s="119">
        <v>122.5</v>
      </c>
      <c r="O21" s="83">
        <v>225</v>
      </c>
      <c r="P21" s="117">
        <v>235</v>
      </c>
      <c r="Q21" s="163">
        <v>240</v>
      </c>
      <c r="R21" s="119">
        <v>235</v>
      </c>
      <c r="S21" s="158">
        <f t="shared" si="0"/>
        <v>597.5</v>
      </c>
      <c r="T21" s="2">
        <f t="shared" si="1"/>
        <v>377.32124999999996</v>
      </c>
      <c r="U21" s="129" t="s">
        <v>42</v>
      </c>
    </row>
    <row r="22" spans="1:21" ht="12.75">
      <c r="A22" s="220"/>
      <c r="B22" s="115">
        <v>9</v>
      </c>
      <c r="C22" s="25" t="s">
        <v>86</v>
      </c>
      <c r="D22" s="25" t="s">
        <v>87</v>
      </c>
      <c r="E22" s="147">
        <v>88.8</v>
      </c>
      <c r="F22" s="116">
        <v>0.6428</v>
      </c>
      <c r="G22" s="162">
        <v>180</v>
      </c>
      <c r="H22" s="117">
        <v>180</v>
      </c>
      <c r="I22" s="118">
        <v>200</v>
      </c>
      <c r="J22" s="119">
        <v>200</v>
      </c>
      <c r="K22" s="83">
        <v>120</v>
      </c>
      <c r="L22" s="117">
        <v>130</v>
      </c>
      <c r="M22" s="163">
        <v>135</v>
      </c>
      <c r="N22" s="119">
        <v>130</v>
      </c>
      <c r="O22" s="83">
        <v>215</v>
      </c>
      <c r="P22" s="117">
        <v>230</v>
      </c>
      <c r="Q22" s="163">
        <v>235</v>
      </c>
      <c r="R22" s="119">
        <v>230</v>
      </c>
      <c r="S22" s="158">
        <f t="shared" si="0"/>
        <v>560</v>
      </c>
      <c r="T22" s="2">
        <f t="shared" si="1"/>
        <v>359.968</v>
      </c>
      <c r="U22" s="129" t="s">
        <v>43</v>
      </c>
    </row>
    <row r="23" spans="1:21" ht="13.5" thickBot="1">
      <c r="A23" s="218"/>
      <c r="B23" s="108">
        <v>27</v>
      </c>
      <c r="C23" s="28" t="s">
        <v>77</v>
      </c>
      <c r="D23" s="28" t="s">
        <v>91</v>
      </c>
      <c r="E23" s="146">
        <v>85.2</v>
      </c>
      <c r="F23" s="109">
        <v>0.6575</v>
      </c>
      <c r="G23" s="185">
        <v>220</v>
      </c>
      <c r="H23" s="185">
        <v>230</v>
      </c>
      <c r="I23" s="172">
        <v>230</v>
      </c>
      <c r="J23" s="110">
        <v>0</v>
      </c>
      <c r="K23" s="111" t="s">
        <v>93</v>
      </c>
      <c r="L23" s="112" t="s">
        <v>93</v>
      </c>
      <c r="M23" s="113" t="s">
        <v>93</v>
      </c>
      <c r="N23" s="110">
        <v>0</v>
      </c>
      <c r="O23" s="111" t="s">
        <v>93</v>
      </c>
      <c r="P23" s="112" t="s">
        <v>93</v>
      </c>
      <c r="Q23" s="113" t="s">
        <v>93</v>
      </c>
      <c r="R23" s="110">
        <v>0</v>
      </c>
      <c r="S23" s="159">
        <f t="shared" si="0"/>
        <v>0</v>
      </c>
      <c r="T23" s="3">
        <f t="shared" si="1"/>
        <v>0</v>
      </c>
      <c r="U23" s="129" t="s">
        <v>46</v>
      </c>
    </row>
    <row r="24" spans="1:21" ht="12.75">
      <c r="A24" s="220">
        <v>-105</v>
      </c>
      <c r="B24" s="115">
        <v>14</v>
      </c>
      <c r="C24" s="25" t="s">
        <v>35</v>
      </c>
      <c r="D24" s="25" t="s">
        <v>15</v>
      </c>
      <c r="E24" s="147">
        <v>97.4</v>
      </c>
      <c r="F24" s="116">
        <v>0.6152</v>
      </c>
      <c r="G24" s="117">
        <v>185</v>
      </c>
      <c r="H24" s="117">
        <v>200</v>
      </c>
      <c r="I24" s="163">
        <v>210</v>
      </c>
      <c r="J24" s="119">
        <v>200</v>
      </c>
      <c r="K24" s="83">
        <v>160</v>
      </c>
      <c r="L24" s="162">
        <v>170</v>
      </c>
      <c r="M24" s="163">
        <v>170</v>
      </c>
      <c r="N24" s="119">
        <v>160</v>
      </c>
      <c r="O24" s="83">
        <v>210</v>
      </c>
      <c r="P24" s="117">
        <v>220</v>
      </c>
      <c r="Q24" s="118">
        <v>230</v>
      </c>
      <c r="R24" s="119">
        <v>230</v>
      </c>
      <c r="S24" s="151">
        <f t="shared" si="0"/>
        <v>590</v>
      </c>
      <c r="T24" s="152">
        <f t="shared" si="1"/>
        <v>362.96799999999996</v>
      </c>
      <c r="U24" s="89" t="s">
        <v>39</v>
      </c>
    </row>
    <row r="25" spans="1:21" ht="12.75">
      <c r="A25" s="220"/>
      <c r="B25" s="115">
        <v>18</v>
      </c>
      <c r="C25" s="25" t="s">
        <v>37</v>
      </c>
      <c r="D25" s="36" t="s">
        <v>90</v>
      </c>
      <c r="E25" s="147">
        <v>98.9</v>
      </c>
      <c r="F25" s="116">
        <v>0.6113</v>
      </c>
      <c r="G25" s="117">
        <v>200</v>
      </c>
      <c r="H25" s="162">
        <v>210</v>
      </c>
      <c r="I25" s="163">
        <v>210</v>
      </c>
      <c r="J25" s="119">
        <v>200</v>
      </c>
      <c r="K25" s="83">
        <v>130</v>
      </c>
      <c r="L25" s="162">
        <v>135</v>
      </c>
      <c r="M25" s="118">
        <v>135</v>
      </c>
      <c r="N25" s="119">
        <v>135</v>
      </c>
      <c r="O25" s="83">
        <v>220</v>
      </c>
      <c r="P25" s="117">
        <v>235</v>
      </c>
      <c r="Q25" s="118">
        <v>240</v>
      </c>
      <c r="R25" s="119">
        <v>240</v>
      </c>
      <c r="S25" s="151">
        <f t="shared" si="0"/>
        <v>575</v>
      </c>
      <c r="T25" s="152">
        <f t="shared" si="1"/>
        <v>351.49749999999995</v>
      </c>
      <c r="U25" s="184" t="s">
        <v>40</v>
      </c>
    </row>
    <row r="26" spans="1:21" ht="12.75">
      <c r="A26" s="220"/>
      <c r="B26" s="115">
        <v>20</v>
      </c>
      <c r="C26" s="25" t="s">
        <v>78</v>
      </c>
      <c r="D26" s="36" t="s">
        <v>90</v>
      </c>
      <c r="E26" s="147">
        <v>95</v>
      </c>
      <c r="F26" s="116">
        <v>0.622</v>
      </c>
      <c r="G26" s="117">
        <v>195</v>
      </c>
      <c r="H26" s="117">
        <v>207.5</v>
      </c>
      <c r="I26" s="163">
        <v>220</v>
      </c>
      <c r="J26" s="119">
        <v>207.5</v>
      </c>
      <c r="K26" s="83">
        <v>125</v>
      </c>
      <c r="L26" s="117">
        <v>130</v>
      </c>
      <c r="M26" s="118">
        <v>135</v>
      </c>
      <c r="N26" s="119">
        <v>135</v>
      </c>
      <c r="O26" s="83">
        <v>200</v>
      </c>
      <c r="P26" s="117">
        <v>212.5</v>
      </c>
      <c r="Q26" s="118">
        <v>220</v>
      </c>
      <c r="R26" s="119">
        <v>220</v>
      </c>
      <c r="S26" s="151">
        <f t="shared" si="0"/>
        <v>562.5</v>
      </c>
      <c r="T26" s="152">
        <f t="shared" si="1"/>
        <v>349.875</v>
      </c>
      <c r="U26" s="90" t="s">
        <v>41</v>
      </c>
    </row>
    <row r="27" spans="1:21" ht="12.75">
      <c r="A27" s="220"/>
      <c r="B27" s="115">
        <v>33</v>
      </c>
      <c r="C27" s="25" t="s">
        <v>88</v>
      </c>
      <c r="D27" s="36" t="s">
        <v>25</v>
      </c>
      <c r="E27" s="147">
        <v>104.8</v>
      </c>
      <c r="F27" s="116">
        <v>0.598</v>
      </c>
      <c r="G27" s="117">
        <v>160</v>
      </c>
      <c r="H27" s="117">
        <v>180</v>
      </c>
      <c r="I27" s="118">
        <v>200</v>
      </c>
      <c r="J27" s="119">
        <v>200</v>
      </c>
      <c r="K27" s="83">
        <v>120</v>
      </c>
      <c r="L27" s="117">
        <v>135</v>
      </c>
      <c r="M27" s="163">
        <v>140</v>
      </c>
      <c r="N27" s="119">
        <v>135</v>
      </c>
      <c r="O27" s="83">
        <v>170</v>
      </c>
      <c r="P27" s="117">
        <v>200</v>
      </c>
      <c r="Q27" s="163">
        <v>210</v>
      </c>
      <c r="R27" s="119">
        <v>200</v>
      </c>
      <c r="S27" s="151">
        <f t="shared" si="0"/>
        <v>535</v>
      </c>
      <c r="T27" s="152">
        <f t="shared" si="1"/>
        <v>319.93</v>
      </c>
      <c r="U27" s="129" t="s">
        <v>42</v>
      </c>
    </row>
    <row r="28" spans="1:21" ht="12.75">
      <c r="A28" s="220"/>
      <c r="B28" s="115">
        <v>19</v>
      </c>
      <c r="C28" s="25" t="s">
        <v>30</v>
      </c>
      <c r="D28" s="25" t="s">
        <v>90</v>
      </c>
      <c r="E28" s="147">
        <v>97.3</v>
      </c>
      <c r="F28" s="116">
        <v>0.6155</v>
      </c>
      <c r="G28" s="162">
        <v>200</v>
      </c>
      <c r="H28" s="117">
        <v>200</v>
      </c>
      <c r="I28" s="163">
        <v>220</v>
      </c>
      <c r="J28" s="119">
        <v>200</v>
      </c>
      <c r="K28" s="83">
        <v>130</v>
      </c>
      <c r="L28" s="117">
        <v>137.5</v>
      </c>
      <c r="M28" s="163">
        <v>140</v>
      </c>
      <c r="N28" s="119">
        <v>137.5</v>
      </c>
      <c r="O28" s="83">
        <v>180</v>
      </c>
      <c r="P28" s="162">
        <v>195</v>
      </c>
      <c r="Q28" s="118">
        <v>195</v>
      </c>
      <c r="R28" s="119">
        <v>195</v>
      </c>
      <c r="S28" s="151">
        <f t="shared" si="0"/>
        <v>532.5</v>
      </c>
      <c r="T28" s="152">
        <f t="shared" si="1"/>
        <v>327.75375</v>
      </c>
      <c r="U28" s="129" t="s">
        <v>43</v>
      </c>
    </row>
    <row r="29" spans="1:21" ht="13.5" thickBot="1">
      <c r="A29" s="219"/>
      <c r="B29" s="115">
        <v>7</v>
      </c>
      <c r="C29" s="28" t="s">
        <v>36</v>
      </c>
      <c r="D29" s="28" t="s">
        <v>70</v>
      </c>
      <c r="E29" s="147">
        <v>102.3</v>
      </c>
      <c r="F29" s="116">
        <v>0.6032</v>
      </c>
      <c r="G29" s="117">
        <v>255</v>
      </c>
      <c r="H29" s="117">
        <v>265</v>
      </c>
      <c r="I29" s="118">
        <v>275</v>
      </c>
      <c r="J29" s="119">
        <v>275</v>
      </c>
      <c r="K29" s="174">
        <v>160</v>
      </c>
      <c r="L29" s="162">
        <v>165</v>
      </c>
      <c r="M29" s="163">
        <v>165</v>
      </c>
      <c r="N29" s="119">
        <v>0</v>
      </c>
      <c r="O29" s="83" t="s">
        <v>93</v>
      </c>
      <c r="P29" s="105" t="s">
        <v>93</v>
      </c>
      <c r="Q29" s="106" t="s">
        <v>93</v>
      </c>
      <c r="R29" s="107">
        <v>0</v>
      </c>
      <c r="S29" s="168">
        <f t="shared" si="0"/>
        <v>275</v>
      </c>
      <c r="T29" s="114">
        <f t="shared" si="1"/>
        <v>165.88</v>
      </c>
      <c r="U29" s="129" t="s">
        <v>46</v>
      </c>
    </row>
    <row r="30" spans="1:21" ht="12.75">
      <c r="A30" s="214">
        <v>-120</v>
      </c>
      <c r="B30" s="96">
        <v>32</v>
      </c>
      <c r="C30" s="36" t="s">
        <v>92</v>
      </c>
      <c r="D30" s="36" t="s">
        <v>81</v>
      </c>
      <c r="E30" s="98">
        <v>113.4</v>
      </c>
      <c r="F30" s="104">
        <v>0.5833</v>
      </c>
      <c r="G30" s="93">
        <v>320</v>
      </c>
      <c r="H30" s="93">
        <v>340</v>
      </c>
      <c r="I30" s="95">
        <v>347.5</v>
      </c>
      <c r="J30" s="94">
        <v>347.5</v>
      </c>
      <c r="K30" s="186">
        <v>200</v>
      </c>
      <c r="L30" s="93">
        <v>200</v>
      </c>
      <c r="M30" s="160">
        <v>207.5</v>
      </c>
      <c r="N30" s="94">
        <v>200</v>
      </c>
      <c r="O30" s="84">
        <v>300</v>
      </c>
      <c r="P30" s="93">
        <v>320</v>
      </c>
      <c r="Q30" s="95">
        <v>332.5</v>
      </c>
      <c r="R30" s="94">
        <v>332.5</v>
      </c>
      <c r="S30" s="151">
        <f t="shared" si="0"/>
        <v>880</v>
      </c>
      <c r="T30" s="152">
        <f t="shared" si="1"/>
        <v>513.3040000000001</v>
      </c>
      <c r="U30" s="89" t="s">
        <v>39</v>
      </c>
    </row>
    <row r="31" spans="1:21" ht="12.75">
      <c r="A31" s="208"/>
      <c r="B31" s="99">
        <v>6</v>
      </c>
      <c r="C31" s="25" t="s">
        <v>80</v>
      </c>
      <c r="D31" s="25" t="s">
        <v>70</v>
      </c>
      <c r="E31" s="145">
        <v>115.2</v>
      </c>
      <c r="F31" s="103">
        <v>0.5808</v>
      </c>
      <c r="G31" s="77">
        <v>240</v>
      </c>
      <c r="H31" s="77">
        <v>255</v>
      </c>
      <c r="I31" s="69">
        <v>265</v>
      </c>
      <c r="J31" s="101">
        <v>265</v>
      </c>
      <c r="K31" s="102">
        <v>150</v>
      </c>
      <c r="L31" s="77">
        <v>160</v>
      </c>
      <c r="M31" s="161">
        <v>165</v>
      </c>
      <c r="N31" s="101">
        <v>160</v>
      </c>
      <c r="O31" s="102">
        <v>220</v>
      </c>
      <c r="P31" s="145">
        <v>235</v>
      </c>
      <c r="Q31" s="161">
        <v>245</v>
      </c>
      <c r="R31" s="101">
        <v>235</v>
      </c>
      <c r="S31" s="151">
        <f t="shared" si="0"/>
        <v>660</v>
      </c>
      <c r="T31" s="152">
        <f t="shared" si="1"/>
        <v>383.328</v>
      </c>
      <c r="U31" s="184" t="s">
        <v>40</v>
      </c>
    </row>
    <row r="32" spans="1:21" ht="13.5" thickBot="1">
      <c r="A32" s="221"/>
      <c r="B32" s="130">
        <v>30</v>
      </c>
      <c r="C32" s="28" t="s">
        <v>27</v>
      </c>
      <c r="D32" s="28" t="s">
        <v>89</v>
      </c>
      <c r="E32" s="148">
        <v>111.6</v>
      </c>
      <c r="F32" s="131">
        <v>0.586</v>
      </c>
      <c r="G32" s="132">
        <v>290</v>
      </c>
      <c r="H32" s="132">
        <v>320</v>
      </c>
      <c r="I32" s="133">
        <v>330</v>
      </c>
      <c r="J32" s="134">
        <v>330</v>
      </c>
      <c r="K32" s="176">
        <v>190</v>
      </c>
      <c r="L32" s="187">
        <v>190</v>
      </c>
      <c r="M32" s="177">
        <v>190</v>
      </c>
      <c r="N32" s="134">
        <v>0</v>
      </c>
      <c r="O32" s="135" t="s">
        <v>93</v>
      </c>
      <c r="P32" s="132" t="s">
        <v>93</v>
      </c>
      <c r="Q32" s="60" t="s">
        <v>93</v>
      </c>
      <c r="R32" s="110">
        <v>0</v>
      </c>
      <c r="S32" s="164">
        <f t="shared" si="0"/>
        <v>330</v>
      </c>
      <c r="T32" s="165">
        <f t="shared" si="1"/>
        <v>193.38</v>
      </c>
      <c r="U32" s="90" t="s">
        <v>41</v>
      </c>
    </row>
    <row r="33" spans="1:21" ht="13.5" thickBot="1">
      <c r="A33" s="65" t="s">
        <v>82</v>
      </c>
      <c r="B33" s="121">
        <v>3</v>
      </c>
      <c r="C33" s="62" t="s">
        <v>28</v>
      </c>
      <c r="D33" s="36" t="s">
        <v>90</v>
      </c>
      <c r="E33" s="149">
        <v>120.1</v>
      </c>
      <c r="F33" s="122">
        <v>0.5748</v>
      </c>
      <c r="G33" s="123">
        <v>245</v>
      </c>
      <c r="H33" s="123">
        <v>260</v>
      </c>
      <c r="I33" s="169">
        <v>270</v>
      </c>
      <c r="J33" s="125">
        <v>260</v>
      </c>
      <c r="K33" s="126">
        <v>145</v>
      </c>
      <c r="L33" s="123">
        <v>155</v>
      </c>
      <c r="M33" s="169">
        <v>160</v>
      </c>
      <c r="N33" s="125">
        <v>155</v>
      </c>
      <c r="O33" s="126">
        <v>245</v>
      </c>
      <c r="P33" s="123">
        <v>260</v>
      </c>
      <c r="Q33" s="124">
        <v>265</v>
      </c>
      <c r="R33" s="125">
        <v>265</v>
      </c>
      <c r="S33" s="166">
        <f t="shared" si="0"/>
        <v>680</v>
      </c>
      <c r="T33" s="167">
        <f t="shared" si="1"/>
        <v>390.864</v>
      </c>
      <c r="U33" s="89" t="s">
        <v>39</v>
      </c>
    </row>
  </sheetData>
  <sheetProtection/>
  <mergeCells count="20">
    <mergeCell ref="S3:S4"/>
    <mergeCell ref="T3:T4"/>
    <mergeCell ref="A5:A6"/>
    <mergeCell ref="A7:A12"/>
    <mergeCell ref="A2:T2"/>
    <mergeCell ref="A3:A4"/>
    <mergeCell ref="B3:B4"/>
    <mergeCell ref="D3:D4"/>
    <mergeCell ref="E3:E4"/>
    <mergeCell ref="F3:F4"/>
    <mergeCell ref="A13:A17"/>
    <mergeCell ref="A18:A23"/>
    <mergeCell ref="A24:A29"/>
    <mergeCell ref="A30:A32"/>
    <mergeCell ref="O3:Q3"/>
    <mergeCell ref="R3:R4"/>
    <mergeCell ref="G3:I3"/>
    <mergeCell ref="J3:J4"/>
    <mergeCell ref="K3:M3"/>
    <mergeCell ref="N3:N4"/>
  </mergeCells>
  <printOptions/>
  <pageMargins left="0.25" right="0.25" top="0.75" bottom="0.75" header="0.3" footer="0.3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1"/>
  <sheetViews>
    <sheetView zoomScale="90" zoomScaleNormal="90" zoomScalePageLayoutView="0" workbookViewId="0" topLeftCell="A1">
      <selection activeCell="S29" sqref="S29"/>
    </sheetView>
  </sheetViews>
  <sheetFormatPr defaultColWidth="9.00390625" defaultRowHeight="12.75"/>
  <cols>
    <col min="1" max="1" width="5.75390625" style="50" customWidth="1"/>
    <col min="2" max="2" width="16.375" style="50" bestFit="1" customWidth="1"/>
    <col min="3" max="3" width="17.625" style="50" bestFit="1" customWidth="1"/>
    <col min="4" max="4" width="6.25390625" style="50" bestFit="1" customWidth="1"/>
    <col min="5" max="5" width="7.125" style="50" bestFit="1" customWidth="1"/>
    <col min="6" max="18" width="6.00390625" style="50" bestFit="1" customWidth="1"/>
    <col min="19" max="19" width="8.75390625" style="50" customWidth="1"/>
    <col min="20" max="20" width="2.75390625" style="50" bestFit="1" customWidth="1"/>
    <col min="21" max="16384" width="9.125" style="50" customWidth="1"/>
  </cols>
  <sheetData>
    <row r="1" spans="1:20" ht="20.25">
      <c r="A1" s="256" t="s">
        <v>50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8"/>
      <c r="T1" s="127"/>
    </row>
    <row r="2" spans="1:19" ht="15.75">
      <c r="A2" s="259" t="s">
        <v>45</v>
      </c>
      <c r="B2" s="7" t="s">
        <v>3</v>
      </c>
      <c r="C2" s="261" t="s">
        <v>4</v>
      </c>
      <c r="D2" s="263" t="s">
        <v>5</v>
      </c>
      <c r="E2" s="265" t="s">
        <v>0</v>
      </c>
      <c r="F2" s="211" t="s">
        <v>6</v>
      </c>
      <c r="G2" s="261"/>
      <c r="H2" s="261"/>
      <c r="I2" s="212"/>
      <c r="J2" s="211" t="s">
        <v>7</v>
      </c>
      <c r="K2" s="261"/>
      <c r="L2" s="261"/>
      <c r="M2" s="212"/>
      <c r="N2" s="211" t="s">
        <v>8</v>
      </c>
      <c r="O2" s="261"/>
      <c r="P2" s="261"/>
      <c r="Q2" s="212"/>
      <c r="R2" s="261" t="s">
        <v>1</v>
      </c>
      <c r="S2" s="267" t="s">
        <v>9</v>
      </c>
    </row>
    <row r="3" spans="1:19" ht="16.5" thickBot="1">
      <c r="A3" s="260"/>
      <c r="B3" s="8" t="s">
        <v>10</v>
      </c>
      <c r="C3" s="262"/>
      <c r="D3" s="264"/>
      <c r="E3" s="266"/>
      <c r="F3" s="18">
        <v>1</v>
      </c>
      <c r="G3" s="18">
        <v>2</v>
      </c>
      <c r="H3" s="18">
        <v>3</v>
      </c>
      <c r="I3" s="213"/>
      <c r="J3" s="18">
        <v>1</v>
      </c>
      <c r="K3" s="18">
        <v>2</v>
      </c>
      <c r="L3" s="18">
        <v>3</v>
      </c>
      <c r="M3" s="213"/>
      <c r="N3" s="18">
        <v>1</v>
      </c>
      <c r="O3" s="18">
        <v>2</v>
      </c>
      <c r="P3" s="18">
        <v>3</v>
      </c>
      <c r="Q3" s="213"/>
      <c r="R3" s="262"/>
      <c r="S3" s="268"/>
    </row>
    <row r="4" spans="1:20" ht="12.75">
      <c r="A4" s="282">
        <v>17</v>
      </c>
      <c r="B4" s="20" t="s">
        <v>66</v>
      </c>
      <c r="C4" s="20" t="s">
        <v>67</v>
      </c>
      <c r="D4" s="22">
        <v>101.1</v>
      </c>
      <c r="E4" s="33">
        <v>0.606</v>
      </c>
      <c r="F4" s="171">
        <v>240</v>
      </c>
      <c r="G4" s="93">
        <v>240</v>
      </c>
      <c r="H4" s="95">
        <v>250</v>
      </c>
      <c r="I4" s="94">
        <v>250</v>
      </c>
      <c r="J4" s="84">
        <v>180</v>
      </c>
      <c r="K4" s="171">
        <v>185</v>
      </c>
      <c r="L4" s="160">
        <v>185</v>
      </c>
      <c r="M4" s="94">
        <v>180</v>
      </c>
      <c r="N4" s="84">
        <v>240</v>
      </c>
      <c r="O4" s="171">
        <v>250</v>
      </c>
      <c r="P4" s="160">
        <v>250</v>
      </c>
      <c r="Q4" s="94">
        <v>240</v>
      </c>
      <c r="R4" s="10">
        <f>I4+M4+Q4</f>
        <v>670</v>
      </c>
      <c r="S4" s="4">
        <f>R4*E4</f>
        <v>406.02</v>
      </c>
      <c r="T4" s="55" t="s">
        <v>39</v>
      </c>
    </row>
    <row r="5" spans="1:20" ht="12.75">
      <c r="A5" s="283">
        <v>18</v>
      </c>
      <c r="B5" s="36" t="s">
        <v>64</v>
      </c>
      <c r="C5" s="36" t="s">
        <v>18</v>
      </c>
      <c r="D5" s="38">
        <v>99</v>
      </c>
      <c r="E5" s="37">
        <v>0.6111</v>
      </c>
      <c r="F5" s="117">
        <v>240</v>
      </c>
      <c r="G5" s="117">
        <v>250</v>
      </c>
      <c r="H5" s="118">
        <v>260</v>
      </c>
      <c r="I5" s="119">
        <v>260</v>
      </c>
      <c r="J5" s="83">
        <v>120</v>
      </c>
      <c r="K5" s="117">
        <v>160</v>
      </c>
      <c r="L5" s="163">
        <v>170</v>
      </c>
      <c r="M5" s="119">
        <v>160</v>
      </c>
      <c r="N5" s="83">
        <v>225</v>
      </c>
      <c r="O5" s="117">
        <v>235</v>
      </c>
      <c r="P5" s="163">
        <v>245</v>
      </c>
      <c r="Q5" s="119">
        <v>235</v>
      </c>
      <c r="R5" s="286">
        <f>I5+M5+Q5</f>
        <v>655</v>
      </c>
      <c r="S5" s="14">
        <f>R5*E5</f>
        <v>400.27049999999997</v>
      </c>
      <c r="T5" s="56" t="s">
        <v>40</v>
      </c>
    </row>
    <row r="6" spans="1:20" ht="12.75">
      <c r="A6" s="283">
        <v>1</v>
      </c>
      <c r="B6" s="25" t="s">
        <v>33</v>
      </c>
      <c r="C6" s="25" t="s">
        <v>90</v>
      </c>
      <c r="D6" s="200">
        <v>92.8</v>
      </c>
      <c r="E6" s="32">
        <v>0.6288</v>
      </c>
      <c r="F6" s="77">
        <v>210</v>
      </c>
      <c r="G6" s="77">
        <v>225</v>
      </c>
      <c r="H6" s="161">
        <v>237.5</v>
      </c>
      <c r="I6" s="101">
        <v>225</v>
      </c>
      <c r="J6" s="102">
        <v>135</v>
      </c>
      <c r="K6" s="77">
        <v>150</v>
      </c>
      <c r="L6" s="161">
        <v>155</v>
      </c>
      <c r="M6" s="101">
        <v>150</v>
      </c>
      <c r="N6" s="102">
        <v>202.5</v>
      </c>
      <c r="O6" s="77">
        <v>215</v>
      </c>
      <c r="P6" s="161">
        <v>225</v>
      </c>
      <c r="Q6" s="101">
        <v>215</v>
      </c>
      <c r="R6" s="11">
        <f>I6+M6+Q6</f>
        <v>590</v>
      </c>
      <c r="S6" s="2">
        <f>R6*E6</f>
        <v>370.992</v>
      </c>
      <c r="T6" s="57" t="s">
        <v>41</v>
      </c>
    </row>
    <row r="7" spans="1:20" ht="12.75">
      <c r="A7" s="283">
        <v>3</v>
      </c>
      <c r="B7" s="36" t="s">
        <v>62</v>
      </c>
      <c r="C7" s="36" t="s">
        <v>100</v>
      </c>
      <c r="D7" s="38">
        <v>89.6</v>
      </c>
      <c r="E7" s="37">
        <v>0.6398</v>
      </c>
      <c r="F7" s="117">
        <v>220</v>
      </c>
      <c r="G7" s="117">
        <v>230</v>
      </c>
      <c r="H7" s="118">
        <v>240</v>
      </c>
      <c r="I7" s="119">
        <v>240</v>
      </c>
      <c r="J7" s="83">
        <v>120</v>
      </c>
      <c r="K7" s="117">
        <v>125</v>
      </c>
      <c r="L7" s="118">
        <v>130</v>
      </c>
      <c r="M7" s="119">
        <v>130</v>
      </c>
      <c r="N7" s="83">
        <v>205</v>
      </c>
      <c r="O7" s="162">
        <v>220</v>
      </c>
      <c r="P7" s="163">
        <v>220</v>
      </c>
      <c r="Q7" s="119">
        <v>205</v>
      </c>
      <c r="R7" s="286">
        <f>I7+M7+Q7</f>
        <v>575</v>
      </c>
      <c r="S7" s="14">
        <f>R7*E7</f>
        <v>367.88500000000005</v>
      </c>
      <c r="T7" s="50" t="s">
        <v>42</v>
      </c>
    </row>
    <row r="8" spans="1:20" ht="12.75">
      <c r="A8" s="283">
        <v>7</v>
      </c>
      <c r="B8" s="25" t="s">
        <v>96</v>
      </c>
      <c r="C8" s="25" t="s">
        <v>90</v>
      </c>
      <c r="D8" s="200">
        <v>82.5</v>
      </c>
      <c r="E8" s="32">
        <v>0.6699</v>
      </c>
      <c r="F8" s="77">
        <v>190</v>
      </c>
      <c r="G8" s="155">
        <v>200</v>
      </c>
      <c r="H8" s="69">
        <v>200</v>
      </c>
      <c r="I8" s="101">
        <v>200</v>
      </c>
      <c r="J8" s="102">
        <v>105</v>
      </c>
      <c r="K8" s="77">
        <v>110</v>
      </c>
      <c r="L8" s="161">
        <v>112.5</v>
      </c>
      <c r="M8" s="101">
        <v>110</v>
      </c>
      <c r="N8" s="102">
        <v>210</v>
      </c>
      <c r="O8" s="77">
        <v>230</v>
      </c>
      <c r="P8" s="161">
        <v>235</v>
      </c>
      <c r="Q8" s="101">
        <v>230</v>
      </c>
      <c r="R8" s="158">
        <f>I8+M8+Q8</f>
        <v>540</v>
      </c>
      <c r="S8" s="2">
        <f>R8*E8</f>
        <v>361.74600000000004</v>
      </c>
      <c r="T8" s="50" t="s">
        <v>43</v>
      </c>
    </row>
    <row r="9" spans="1:20" ht="12.75">
      <c r="A9" s="283">
        <v>8</v>
      </c>
      <c r="B9" s="25" t="s">
        <v>68</v>
      </c>
      <c r="C9" s="25" t="s">
        <v>90</v>
      </c>
      <c r="D9" s="200">
        <v>111.1</v>
      </c>
      <c r="E9" s="32">
        <v>0.5867</v>
      </c>
      <c r="F9" s="77">
        <v>220</v>
      </c>
      <c r="G9" s="77">
        <v>230</v>
      </c>
      <c r="H9" s="69">
        <v>240</v>
      </c>
      <c r="I9" s="101">
        <v>240</v>
      </c>
      <c r="J9" s="102">
        <v>130</v>
      </c>
      <c r="K9" s="155">
        <v>140</v>
      </c>
      <c r="L9" s="69">
        <v>142.5</v>
      </c>
      <c r="M9" s="101">
        <v>142.5</v>
      </c>
      <c r="N9" s="102">
        <v>200</v>
      </c>
      <c r="O9" s="77">
        <v>220</v>
      </c>
      <c r="P9" s="69">
        <v>230</v>
      </c>
      <c r="Q9" s="101">
        <v>230</v>
      </c>
      <c r="R9" s="11">
        <f>I9+M9+Q9</f>
        <v>612.5</v>
      </c>
      <c r="S9" s="2">
        <f>R9*E9</f>
        <v>359.35375</v>
      </c>
      <c r="T9" s="50" t="s">
        <v>46</v>
      </c>
    </row>
    <row r="10" spans="1:20" ht="12.75">
      <c r="A10" s="283">
        <v>11</v>
      </c>
      <c r="B10" s="36" t="s">
        <v>69</v>
      </c>
      <c r="C10" s="36" t="s">
        <v>70</v>
      </c>
      <c r="D10" s="38">
        <v>104.4</v>
      </c>
      <c r="E10" s="37">
        <v>0.5988</v>
      </c>
      <c r="F10" s="117">
        <v>235</v>
      </c>
      <c r="G10" s="162">
        <v>250</v>
      </c>
      <c r="H10" s="163">
        <v>250</v>
      </c>
      <c r="I10" s="119">
        <v>235</v>
      </c>
      <c r="J10" s="83">
        <v>130</v>
      </c>
      <c r="K10" s="117">
        <v>140</v>
      </c>
      <c r="L10" s="118">
        <v>145</v>
      </c>
      <c r="M10" s="119">
        <v>145</v>
      </c>
      <c r="N10" s="83">
        <v>160</v>
      </c>
      <c r="O10" s="117">
        <v>185</v>
      </c>
      <c r="P10" s="118">
        <v>200</v>
      </c>
      <c r="Q10" s="119">
        <v>200</v>
      </c>
      <c r="R10" s="286">
        <f>I10+M10+Q10</f>
        <v>580</v>
      </c>
      <c r="S10" s="14">
        <f>R10*E10</f>
        <v>347.304</v>
      </c>
      <c r="T10" s="50" t="s">
        <v>47</v>
      </c>
    </row>
    <row r="11" spans="1:20" ht="12.75">
      <c r="A11" s="283">
        <v>13</v>
      </c>
      <c r="B11" s="25" t="s">
        <v>57</v>
      </c>
      <c r="C11" s="25" t="s">
        <v>18</v>
      </c>
      <c r="D11" s="200">
        <v>72.7</v>
      </c>
      <c r="E11" s="284">
        <v>0.7285</v>
      </c>
      <c r="F11" s="77">
        <v>160</v>
      </c>
      <c r="G11" s="155">
        <v>165</v>
      </c>
      <c r="H11" s="161">
        <v>165</v>
      </c>
      <c r="I11" s="101">
        <v>160</v>
      </c>
      <c r="J11" s="102">
        <v>80</v>
      </c>
      <c r="K11" s="77">
        <v>95</v>
      </c>
      <c r="L11" s="69">
        <v>102.5</v>
      </c>
      <c r="M11" s="101">
        <v>102.5</v>
      </c>
      <c r="N11" s="102">
        <v>165</v>
      </c>
      <c r="O11" s="77">
        <v>175</v>
      </c>
      <c r="P11" s="69">
        <v>190</v>
      </c>
      <c r="Q11" s="101">
        <v>190</v>
      </c>
      <c r="R11" s="158">
        <f>I11+M11+Q11</f>
        <v>452.5</v>
      </c>
      <c r="S11" s="2">
        <f>R11*E11</f>
        <v>329.64625</v>
      </c>
      <c r="T11" s="50" t="s">
        <v>97</v>
      </c>
    </row>
    <row r="12" spans="1:20" ht="12.75">
      <c r="A12" s="283">
        <v>15</v>
      </c>
      <c r="B12" s="25" t="s">
        <v>60</v>
      </c>
      <c r="C12" s="25" t="s">
        <v>91</v>
      </c>
      <c r="D12" s="200">
        <v>77.3</v>
      </c>
      <c r="E12" s="32">
        <v>0.6981</v>
      </c>
      <c r="F12" s="77">
        <v>140</v>
      </c>
      <c r="G12" s="77">
        <v>160</v>
      </c>
      <c r="H12" s="69">
        <v>165</v>
      </c>
      <c r="I12" s="101">
        <v>165</v>
      </c>
      <c r="J12" s="102">
        <v>100</v>
      </c>
      <c r="K12" s="77">
        <v>110</v>
      </c>
      <c r="L12" s="161">
        <v>112.5</v>
      </c>
      <c r="M12" s="101">
        <v>110</v>
      </c>
      <c r="N12" s="102">
        <v>160</v>
      </c>
      <c r="O12" s="77">
        <v>170</v>
      </c>
      <c r="P12" s="69">
        <v>180</v>
      </c>
      <c r="Q12" s="101">
        <v>180</v>
      </c>
      <c r="R12" s="11">
        <f>I12+M12+Q12</f>
        <v>455</v>
      </c>
      <c r="S12" s="2">
        <f>R12*E12</f>
        <v>317.63550000000004</v>
      </c>
      <c r="T12" s="50" t="s">
        <v>98</v>
      </c>
    </row>
    <row r="13" spans="1:20" ht="12.75">
      <c r="A13" s="283">
        <v>16</v>
      </c>
      <c r="B13" s="36" t="s">
        <v>58</v>
      </c>
      <c r="C13" s="36" t="s">
        <v>59</v>
      </c>
      <c r="D13" s="38">
        <v>77.3</v>
      </c>
      <c r="E13" s="37">
        <v>0.6981</v>
      </c>
      <c r="F13" s="117">
        <v>145</v>
      </c>
      <c r="G13" s="117">
        <v>155</v>
      </c>
      <c r="H13" s="163">
        <v>165</v>
      </c>
      <c r="I13" s="119">
        <v>155</v>
      </c>
      <c r="J13" s="83">
        <v>110</v>
      </c>
      <c r="K13" s="162">
        <v>115</v>
      </c>
      <c r="L13" s="118">
        <v>115</v>
      </c>
      <c r="M13" s="119">
        <v>115</v>
      </c>
      <c r="N13" s="83">
        <v>160</v>
      </c>
      <c r="O13" s="117">
        <v>175</v>
      </c>
      <c r="P13" s="118">
        <v>185</v>
      </c>
      <c r="Q13" s="119">
        <v>185</v>
      </c>
      <c r="R13" s="286">
        <f>I13+M13+Q13</f>
        <v>455</v>
      </c>
      <c r="S13" s="14">
        <f>R13*E13</f>
        <v>317.63550000000004</v>
      </c>
      <c r="T13" s="50" t="s">
        <v>98</v>
      </c>
    </row>
    <row r="14" spans="1:19" ht="12.75">
      <c r="A14" s="283">
        <v>9</v>
      </c>
      <c r="B14" s="25" t="s">
        <v>56</v>
      </c>
      <c r="C14" s="25" t="s">
        <v>90</v>
      </c>
      <c r="D14" s="200">
        <v>74</v>
      </c>
      <c r="E14" s="32">
        <v>0.7193</v>
      </c>
      <c r="F14" s="77">
        <v>145</v>
      </c>
      <c r="G14" s="77">
        <v>155</v>
      </c>
      <c r="H14" s="161">
        <v>165</v>
      </c>
      <c r="I14" s="101">
        <v>155</v>
      </c>
      <c r="J14" s="102">
        <v>80</v>
      </c>
      <c r="K14" s="77">
        <v>90</v>
      </c>
      <c r="L14" s="161">
        <v>100</v>
      </c>
      <c r="M14" s="101">
        <v>90</v>
      </c>
      <c r="N14" s="102">
        <v>180</v>
      </c>
      <c r="O14" s="77">
        <v>195</v>
      </c>
      <c r="P14" s="280">
        <v>210</v>
      </c>
      <c r="Q14" s="101">
        <v>195</v>
      </c>
      <c r="R14" s="158">
        <f>I14+M14+Q14</f>
        <v>440</v>
      </c>
      <c r="S14" s="2">
        <f>R14*E14</f>
        <v>316.492</v>
      </c>
    </row>
    <row r="15" spans="1:19" ht="12.75">
      <c r="A15" s="283">
        <v>10</v>
      </c>
      <c r="B15" s="25" t="s">
        <v>29</v>
      </c>
      <c r="C15" s="25" t="s">
        <v>12</v>
      </c>
      <c r="D15" s="200">
        <v>64.8</v>
      </c>
      <c r="E15" s="284">
        <v>0.7973</v>
      </c>
      <c r="F15" s="77">
        <v>135</v>
      </c>
      <c r="G15" s="77">
        <v>145</v>
      </c>
      <c r="H15" s="161">
        <v>150</v>
      </c>
      <c r="I15" s="101">
        <v>145</v>
      </c>
      <c r="J15" s="102">
        <v>80</v>
      </c>
      <c r="K15" s="77">
        <v>85</v>
      </c>
      <c r="L15" s="161">
        <v>90</v>
      </c>
      <c r="M15" s="101">
        <v>85</v>
      </c>
      <c r="N15" s="102">
        <v>145</v>
      </c>
      <c r="O15" s="77">
        <v>155</v>
      </c>
      <c r="P15" s="280">
        <v>162.5</v>
      </c>
      <c r="Q15" s="101">
        <v>155</v>
      </c>
      <c r="R15" s="158">
        <f>I15+M15+Q15</f>
        <v>385</v>
      </c>
      <c r="S15" s="2">
        <f>R15*E15</f>
        <v>306.9605</v>
      </c>
    </row>
    <row r="16" spans="1:19" ht="12.75">
      <c r="A16" s="283">
        <v>6</v>
      </c>
      <c r="B16" s="25" t="s">
        <v>55</v>
      </c>
      <c r="C16" s="25" t="s">
        <v>90</v>
      </c>
      <c r="D16" s="200">
        <v>70.8</v>
      </c>
      <c r="E16" s="284">
        <v>0.743</v>
      </c>
      <c r="F16" s="77">
        <v>125</v>
      </c>
      <c r="G16" s="77">
        <v>132.5</v>
      </c>
      <c r="H16" s="161">
        <v>140</v>
      </c>
      <c r="I16" s="101">
        <v>132.5</v>
      </c>
      <c r="J16" s="102">
        <v>75</v>
      </c>
      <c r="K16" s="77">
        <v>80</v>
      </c>
      <c r="L16" s="161">
        <v>85</v>
      </c>
      <c r="M16" s="101">
        <v>80</v>
      </c>
      <c r="N16" s="102">
        <v>130</v>
      </c>
      <c r="O16" s="77">
        <v>140</v>
      </c>
      <c r="P16" s="161">
        <v>150</v>
      </c>
      <c r="Q16" s="101">
        <v>140</v>
      </c>
      <c r="R16" s="11">
        <f>I16+M16+Q16</f>
        <v>352.5</v>
      </c>
      <c r="S16" s="2">
        <f>R16*E16</f>
        <v>261.90749999999997</v>
      </c>
    </row>
    <row r="17" spans="1:19" ht="12.75">
      <c r="A17" s="283">
        <v>5</v>
      </c>
      <c r="B17" s="36" t="s">
        <v>54</v>
      </c>
      <c r="C17" s="36" t="s">
        <v>90</v>
      </c>
      <c r="D17" s="38">
        <v>64.8</v>
      </c>
      <c r="E17" s="76">
        <v>0.7973</v>
      </c>
      <c r="F17" s="117">
        <v>95</v>
      </c>
      <c r="G17" s="117">
        <v>105</v>
      </c>
      <c r="H17" s="163">
        <v>115</v>
      </c>
      <c r="I17" s="119">
        <v>105</v>
      </c>
      <c r="J17" s="83">
        <v>60</v>
      </c>
      <c r="K17" s="117">
        <v>65</v>
      </c>
      <c r="L17" s="163">
        <v>72.5</v>
      </c>
      <c r="M17" s="119">
        <v>65</v>
      </c>
      <c r="N17" s="83">
        <v>110</v>
      </c>
      <c r="O17" s="162">
        <v>125</v>
      </c>
      <c r="P17" s="118">
        <v>125</v>
      </c>
      <c r="Q17" s="119">
        <v>125</v>
      </c>
      <c r="R17" s="286">
        <f>I17+M17+Q17</f>
        <v>295</v>
      </c>
      <c r="S17" s="2">
        <f>R17*E17</f>
        <v>235.2035</v>
      </c>
    </row>
    <row r="18" spans="1:19" ht="12.75">
      <c r="A18" s="283">
        <v>2</v>
      </c>
      <c r="B18" s="25" t="s">
        <v>63</v>
      </c>
      <c r="C18" s="25" t="s">
        <v>90</v>
      </c>
      <c r="D18" s="200">
        <v>83.2</v>
      </c>
      <c r="E18" s="32">
        <v>0.6665</v>
      </c>
      <c r="F18" s="77">
        <v>110</v>
      </c>
      <c r="G18" s="155">
        <v>120</v>
      </c>
      <c r="H18" s="161">
        <v>120</v>
      </c>
      <c r="I18" s="101">
        <v>110</v>
      </c>
      <c r="J18" s="102">
        <v>55</v>
      </c>
      <c r="K18" s="77">
        <v>60</v>
      </c>
      <c r="L18" s="69">
        <v>65</v>
      </c>
      <c r="M18" s="101">
        <v>65</v>
      </c>
      <c r="N18" s="102">
        <v>150</v>
      </c>
      <c r="O18" s="77">
        <v>170</v>
      </c>
      <c r="P18" s="161">
        <v>180</v>
      </c>
      <c r="Q18" s="101">
        <v>170</v>
      </c>
      <c r="R18" s="158">
        <f>I18+M18+Q18</f>
        <v>345</v>
      </c>
      <c r="S18" s="2">
        <f>R18*E18</f>
        <v>229.9425</v>
      </c>
    </row>
    <row r="19" spans="1:19" ht="12.75">
      <c r="A19" s="283">
        <v>4</v>
      </c>
      <c r="B19" s="25" t="s">
        <v>53</v>
      </c>
      <c r="C19" s="25" t="s">
        <v>90</v>
      </c>
      <c r="D19" s="200">
        <v>59</v>
      </c>
      <c r="E19" s="284">
        <v>0.8662</v>
      </c>
      <c r="F19" s="77">
        <v>80</v>
      </c>
      <c r="G19" s="77">
        <v>90</v>
      </c>
      <c r="H19" s="69">
        <v>100</v>
      </c>
      <c r="I19" s="101">
        <v>100</v>
      </c>
      <c r="J19" s="102">
        <v>55</v>
      </c>
      <c r="K19" s="155">
        <v>60</v>
      </c>
      <c r="L19" s="69">
        <v>62.5</v>
      </c>
      <c r="M19" s="101">
        <v>62.5</v>
      </c>
      <c r="N19" s="120">
        <v>100</v>
      </c>
      <c r="O19" s="155">
        <v>110</v>
      </c>
      <c r="P19" s="161">
        <v>112.5</v>
      </c>
      <c r="Q19" s="101">
        <v>100</v>
      </c>
      <c r="R19" s="158">
        <f>I19+M19+Q19</f>
        <v>262.5</v>
      </c>
      <c r="S19" s="2">
        <f>R19*E19</f>
        <v>227.3775</v>
      </c>
    </row>
    <row r="20" spans="1:19" ht="12.75">
      <c r="A20" s="283">
        <v>14</v>
      </c>
      <c r="B20" s="25" t="s">
        <v>61</v>
      </c>
      <c r="C20" s="25" t="s">
        <v>25</v>
      </c>
      <c r="D20" s="200">
        <v>83.7</v>
      </c>
      <c r="E20" s="32">
        <v>0.6642</v>
      </c>
      <c r="F20" s="155">
        <v>145</v>
      </c>
      <c r="G20" s="155">
        <v>145</v>
      </c>
      <c r="H20" s="161">
        <v>145</v>
      </c>
      <c r="I20" s="101">
        <v>0</v>
      </c>
      <c r="J20" s="102" t="s">
        <v>93</v>
      </c>
      <c r="K20" s="77" t="s">
        <v>93</v>
      </c>
      <c r="L20" s="69" t="s">
        <v>93</v>
      </c>
      <c r="M20" s="101">
        <v>0</v>
      </c>
      <c r="N20" s="102" t="s">
        <v>93</v>
      </c>
      <c r="O20" s="77" t="s">
        <v>93</v>
      </c>
      <c r="P20" s="69" t="s">
        <v>93</v>
      </c>
      <c r="Q20" s="101">
        <v>0</v>
      </c>
      <c r="R20" s="11">
        <f>I20+M20+Q20</f>
        <v>0</v>
      </c>
      <c r="S20" s="2">
        <f>R20*E20</f>
        <v>0</v>
      </c>
    </row>
    <row r="21" spans="1:19" ht="13.5" thickBot="1">
      <c r="A21" s="285">
        <v>12</v>
      </c>
      <c r="B21" s="28" t="s">
        <v>65</v>
      </c>
      <c r="C21" s="28" t="s">
        <v>18</v>
      </c>
      <c r="D21" s="30">
        <v>97.7</v>
      </c>
      <c r="E21" s="34">
        <v>0.6144</v>
      </c>
      <c r="F21" s="185">
        <v>200</v>
      </c>
      <c r="G21" s="112">
        <v>200</v>
      </c>
      <c r="H21" s="278">
        <v>205</v>
      </c>
      <c r="I21" s="110">
        <v>200</v>
      </c>
      <c r="J21" s="287">
        <v>145</v>
      </c>
      <c r="K21" s="185">
        <v>145</v>
      </c>
      <c r="L21" s="172">
        <v>145</v>
      </c>
      <c r="M21" s="110">
        <v>0</v>
      </c>
      <c r="N21" s="111" t="s">
        <v>93</v>
      </c>
      <c r="O21" s="112" t="s">
        <v>93</v>
      </c>
      <c r="P21" s="113" t="s">
        <v>93</v>
      </c>
      <c r="Q21" s="110">
        <v>0</v>
      </c>
      <c r="R21" s="12">
        <v>0</v>
      </c>
      <c r="S21" s="3">
        <f>R21*E21</f>
        <v>0</v>
      </c>
    </row>
  </sheetData>
  <sheetProtection/>
  <mergeCells count="13">
    <mergeCell ref="Q2:Q3"/>
    <mergeCell ref="R2:R3"/>
    <mergeCell ref="S2:S3"/>
    <mergeCell ref="A1:S1"/>
    <mergeCell ref="A2:A3"/>
    <mergeCell ref="C2:C3"/>
    <mergeCell ref="D2:D3"/>
    <mergeCell ref="E2:E3"/>
    <mergeCell ref="F2:H2"/>
    <mergeCell ref="I2:I3"/>
    <mergeCell ref="J2:L2"/>
    <mergeCell ref="M2:M3"/>
    <mergeCell ref="N2:P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B11">
      <selection activeCell="B26" sqref="B26"/>
    </sheetView>
  </sheetViews>
  <sheetFormatPr defaultColWidth="9.00390625" defaultRowHeight="12.75"/>
  <cols>
    <col min="1" max="1" width="7.00390625" style="50" customWidth="1"/>
    <col min="2" max="2" width="17.875" style="50" bestFit="1" customWidth="1"/>
    <col min="3" max="3" width="18.00390625" style="50" bestFit="1" customWidth="1"/>
    <col min="4" max="4" width="6.25390625" style="50" bestFit="1" customWidth="1"/>
    <col min="5" max="5" width="6.375" style="50" bestFit="1" customWidth="1"/>
    <col min="6" max="9" width="6.00390625" style="50" bestFit="1" customWidth="1"/>
    <col min="10" max="13" width="5.625" style="50" bestFit="1" customWidth="1"/>
    <col min="14" max="18" width="6.00390625" style="50" bestFit="1" customWidth="1"/>
    <col min="19" max="19" width="8.75390625" style="50" customWidth="1"/>
    <col min="20" max="20" width="2.75390625" style="50" bestFit="1" customWidth="1"/>
    <col min="21" max="16384" width="9.125" style="50" customWidth="1"/>
  </cols>
  <sheetData>
    <row r="1" spans="1:20" ht="20.25">
      <c r="A1" s="256" t="s">
        <v>51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70"/>
      <c r="T1" s="127"/>
    </row>
    <row r="2" spans="1:19" ht="15.75">
      <c r="A2" s="259" t="s">
        <v>45</v>
      </c>
      <c r="B2" s="7" t="s">
        <v>3</v>
      </c>
      <c r="C2" s="261" t="s">
        <v>4</v>
      </c>
      <c r="D2" s="263" t="s">
        <v>5</v>
      </c>
      <c r="E2" s="265" t="s">
        <v>0</v>
      </c>
      <c r="F2" s="211" t="s">
        <v>6</v>
      </c>
      <c r="G2" s="261"/>
      <c r="H2" s="261"/>
      <c r="I2" s="212"/>
      <c r="J2" s="211" t="s">
        <v>7</v>
      </c>
      <c r="K2" s="261"/>
      <c r="L2" s="261"/>
      <c r="M2" s="212"/>
      <c r="N2" s="211" t="s">
        <v>8</v>
      </c>
      <c r="O2" s="261"/>
      <c r="P2" s="261"/>
      <c r="Q2" s="212"/>
      <c r="R2" s="261" t="s">
        <v>1</v>
      </c>
      <c r="S2" s="267" t="s">
        <v>9</v>
      </c>
    </row>
    <row r="3" spans="1:19" ht="16.5" thickBot="1">
      <c r="A3" s="260"/>
      <c r="B3" s="8" t="s">
        <v>10</v>
      </c>
      <c r="C3" s="262"/>
      <c r="D3" s="264"/>
      <c r="E3" s="266"/>
      <c r="F3" s="18">
        <v>1</v>
      </c>
      <c r="G3" s="18">
        <v>2</v>
      </c>
      <c r="H3" s="18">
        <v>3</v>
      </c>
      <c r="I3" s="213"/>
      <c r="J3" s="18">
        <v>1</v>
      </c>
      <c r="K3" s="18">
        <v>2</v>
      </c>
      <c r="L3" s="18">
        <v>3</v>
      </c>
      <c r="M3" s="213"/>
      <c r="N3" s="18">
        <v>1</v>
      </c>
      <c r="O3" s="18">
        <v>2</v>
      </c>
      <c r="P3" s="18">
        <v>3</v>
      </c>
      <c r="Q3" s="213"/>
      <c r="R3" s="262"/>
      <c r="S3" s="268"/>
    </row>
    <row r="4" spans="1:20" ht="12.75">
      <c r="A4" s="188">
        <v>32</v>
      </c>
      <c r="B4" s="20" t="s">
        <v>92</v>
      </c>
      <c r="C4" s="20" t="s">
        <v>81</v>
      </c>
      <c r="D4" s="98">
        <v>113.4</v>
      </c>
      <c r="E4" s="104">
        <v>0.5833</v>
      </c>
      <c r="F4" s="93">
        <v>320</v>
      </c>
      <c r="G4" s="93">
        <v>340</v>
      </c>
      <c r="H4" s="95">
        <v>347.5</v>
      </c>
      <c r="I4" s="94">
        <v>347.5</v>
      </c>
      <c r="J4" s="186">
        <v>200</v>
      </c>
      <c r="K4" s="93">
        <v>200</v>
      </c>
      <c r="L4" s="160">
        <v>207.5</v>
      </c>
      <c r="M4" s="94">
        <v>200</v>
      </c>
      <c r="N4" s="84">
        <v>300</v>
      </c>
      <c r="O4" s="93">
        <v>320</v>
      </c>
      <c r="P4" s="95">
        <v>332.5</v>
      </c>
      <c r="Q4" s="94">
        <v>332.5</v>
      </c>
      <c r="R4" s="195">
        <f aca="true" t="shared" si="0" ref="R4:R34">I4+M4+Q4</f>
        <v>880</v>
      </c>
      <c r="S4" s="197">
        <f aca="true" t="shared" si="1" ref="S4:S34">R4*E4</f>
        <v>513.3040000000001</v>
      </c>
      <c r="T4" s="55" t="s">
        <v>39</v>
      </c>
    </row>
    <row r="5" spans="1:20" ht="12.75">
      <c r="A5" s="189">
        <v>4</v>
      </c>
      <c r="B5" s="25" t="s">
        <v>22</v>
      </c>
      <c r="C5" s="25" t="s">
        <v>90</v>
      </c>
      <c r="D5" s="145">
        <v>82.5</v>
      </c>
      <c r="E5" s="103">
        <v>0.6699</v>
      </c>
      <c r="F5" s="77">
        <v>265</v>
      </c>
      <c r="G5" s="77">
        <v>280</v>
      </c>
      <c r="H5" s="69">
        <v>285</v>
      </c>
      <c r="I5" s="101">
        <v>285</v>
      </c>
      <c r="J5" s="102">
        <v>135</v>
      </c>
      <c r="K5" s="77">
        <v>142.5</v>
      </c>
      <c r="L5" s="69">
        <v>147.5</v>
      </c>
      <c r="M5" s="101">
        <v>147.5</v>
      </c>
      <c r="N5" s="102">
        <v>245</v>
      </c>
      <c r="O5" s="77">
        <v>262.5</v>
      </c>
      <c r="P5" s="69">
        <v>267.5</v>
      </c>
      <c r="Q5" s="101">
        <v>267.5</v>
      </c>
      <c r="R5" s="192">
        <f t="shared" si="0"/>
        <v>700</v>
      </c>
      <c r="S5" s="191">
        <f t="shared" si="1"/>
        <v>468.93000000000006</v>
      </c>
      <c r="T5" s="56" t="s">
        <v>40</v>
      </c>
    </row>
    <row r="6" spans="1:20" ht="12.75">
      <c r="A6" s="189">
        <v>21</v>
      </c>
      <c r="B6" s="25" t="s">
        <v>79</v>
      </c>
      <c r="C6" s="25" t="s">
        <v>95</v>
      </c>
      <c r="D6" s="145">
        <v>102.3</v>
      </c>
      <c r="E6" s="103">
        <v>0.6032</v>
      </c>
      <c r="F6" s="77">
        <v>250</v>
      </c>
      <c r="G6" s="77">
        <v>260</v>
      </c>
      <c r="H6" s="69">
        <v>270</v>
      </c>
      <c r="I6" s="101">
        <v>270</v>
      </c>
      <c r="J6" s="102">
        <v>160</v>
      </c>
      <c r="K6" s="155">
        <v>170</v>
      </c>
      <c r="L6" s="69">
        <v>170</v>
      </c>
      <c r="M6" s="101">
        <v>170</v>
      </c>
      <c r="N6" s="102">
        <v>265</v>
      </c>
      <c r="O6" s="155">
        <v>280</v>
      </c>
      <c r="P6" s="69">
        <v>280</v>
      </c>
      <c r="Q6" s="101">
        <v>280</v>
      </c>
      <c r="R6" s="192">
        <f t="shared" si="0"/>
        <v>720</v>
      </c>
      <c r="S6" s="191">
        <f t="shared" si="1"/>
        <v>434.304</v>
      </c>
      <c r="T6" s="57" t="s">
        <v>41</v>
      </c>
    </row>
    <row r="7" spans="1:20" ht="12.75">
      <c r="A7" s="189">
        <v>31</v>
      </c>
      <c r="B7" s="36" t="s">
        <v>24</v>
      </c>
      <c r="C7" s="36" t="s">
        <v>18</v>
      </c>
      <c r="D7" s="147">
        <v>86.9</v>
      </c>
      <c r="E7" s="116">
        <v>0.6503</v>
      </c>
      <c r="F7" s="117">
        <v>230</v>
      </c>
      <c r="G7" s="117">
        <v>240</v>
      </c>
      <c r="H7" s="163">
        <v>250</v>
      </c>
      <c r="I7" s="119">
        <v>240</v>
      </c>
      <c r="J7" s="83">
        <v>160</v>
      </c>
      <c r="K7" s="117">
        <v>165</v>
      </c>
      <c r="L7" s="118">
        <v>170</v>
      </c>
      <c r="M7" s="119">
        <v>170</v>
      </c>
      <c r="N7" s="83">
        <v>225</v>
      </c>
      <c r="O7" s="117">
        <v>240</v>
      </c>
      <c r="P7" s="163">
        <v>245</v>
      </c>
      <c r="Q7" s="119">
        <v>240</v>
      </c>
      <c r="R7" s="196">
        <f t="shared" si="0"/>
        <v>650</v>
      </c>
      <c r="S7" s="152">
        <f t="shared" si="1"/>
        <v>422.695</v>
      </c>
      <c r="T7" s="50" t="s">
        <v>42</v>
      </c>
    </row>
    <row r="8" spans="1:20" ht="12.75">
      <c r="A8" s="189">
        <v>2</v>
      </c>
      <c r="B8" s="25" t="s">
        <v>26</v>
      </c>
      <c r="C8" s="25" t="s">
        <v>90</v>
      </c>
      <c r="D8" s="145">
        <v>92.7</v>
      </c>
      <c r="E8" s="103">
        <v>0.6292</v>
      </c>
      <c r="F8" s="77">
        <v>245</v>
      </c>
      <c r="G8" s="77">
        <v>255</v>
      </c>
      <c r="H8" s="69">
        <v>262.5</v>
      </c>
      <c r="I8" s="101">
        <v>262.5</v>
      </c>
      <c r="J8" s="102">
        <v>130</v>
      </c>
      <c r="K8" s="77">
        <v>137.5</v>
      </c>
      <c r="L8" s="69">
        <v>142.5</v>
      </c>
      <c r="M8" s="101">
        <v>142.5</v>
      </c>
      <c r="N8" s="102">
        <v>232.5</v>
      </c>
      <c r="O8" s="77">
        <v>247.5</v>
      </c>
      <c r="P8" s="161">
        <v>255</v>
      </c>
      <c r="Q8" s="101">
        <v>247.5</v>
      </c>
      <c r="R8" s="192">
        <f t="shared" si="0"/>
        <v>652.5</v>
      </c>
      <c r="S8" s="191">
        <f t="shared" si="1"/>
        <v>410.553</v>
      </c>
      <c r="T8" s="50" t="s">
        <v>43</v>
      </c>
    </row>
    <row r="9" spans="1:20" ht="12.75">
      <c r="A9" s="189">
        <v>17</v>
      </c>
      <c r="B9" s="25" t="s">
        <v>74</v>
      </c>
      <c r="C9" s="25" t="s">
        <v>90</v>
      </c>
      <c r="D9" s="145">
        <v>73.4</v>
      </c>
      <c r="E9" s="103">
        <v>0.7235</v>
      </c>
      <c r="F9" s="77">
        <v>180</v>
      </c>
      <c r="G9" s="155">
        <v>190</v>
      </c>
      <c r="H9" s="69">
        <v>190</v>
      </c>
      <c r="I9" s="101">
        <v>190</v>
      </c>
      <c r="J9" s="102">
        <v>130</v>
      </c>
      <c r="K9" s="77">
        <v>140</v>
      </c>
      <c r="L9" s="69">
        <v>145</v>
      </c>
      <c r="M9" s="101">
        <v>145</v>
      </c>
      <c r="N9" s="102">
        <v>190</v>
      </c>
      <c r="O9" s="77">
        <v>200</v>
      </c>
      <c r="P9" s="69">
        <v>215</v>
      </c>
      <c r="Q9" s="101">
        <v>215</v>
      </c>
      <c r="R9" s="192">
        <f t="shared" si="0"/>
        <v>550</v>
      </c>
      <c r="S9" s="191">
        <f t="shared" si="1"/>
        <v>397.925</v>
      </c>
      <c r="T9" s="50" t="s">
        <v>46</v>
      </c>
    </row>
    <row r="10" spans="1:20" ht="12.75">
      <c r="A10" s="189">
        <v>33</v>
      </c>
      <c r="B10" s="25" t="s">
        <v>31</v>
      </c>
      <c r="C10" s="25" t="s">
        <v>25</v>
      </c>
      <c r="D10" s="145">
        <v>89.8</v>
      </c>
      <c r="E10" s="103">
        <v>0.6391</v>
      </c>
      <c r="F10" s="77">
        <v>217.5</v>
      </c>
      <c r="G10" s="77">
        <v>237.5</v>
      </c>
      <c r="H10" s="161">
        <v>245</v>
      </c>
      <c r="I10" s="101">
        <v>237.5</v>
      </c>
      <c r="J10" s="102">
        <v>145</v>
      </c>
      <c r="K10" s="155">
        <v>155</v>
      </c>
      <c r="L10" s="69">
        <v>157.5</v>
      </c>
      <c r="M10" s="101">
        <v>157.5</v>
      </c>
      <c r="N10" s="102">
        <v>225</v>
      </c>
      <c r="O10" s="155">
        <v>240</v>
      </c>
      <c r="P10" s="161">
        <v>240</v>
      </c>
      <c r="Q10" s="101">
        <v>225</v>
      </c>
      <c r="R10" s="192">
        <f t="shared" si="0"/>
        <v>620</v>
      </c>
      <c r="S10" s="191">
        <f t="shared" si="1"/>
        <v>396.242</v>
      </c>
      <c r="T10" s="50" t="s">
        <v>47</v>
      </c>
    </row>
    <row r="11" spans="1:20" ht="12.75">
      <c r="A11" s="189">
        <v>3</v>
      </c>
      <c r="B11" s="25" t="s">
        <v>28</v>
      </c>
      <c r="C11" s="25" t="s">
        <v>90</v>
      </c>
      <c r="D11" s="145">
        <v>120.1</v>
      </c>
      <c r="E11" s="103">
        <v>0.5748</v>
      </c>
      <c r="F11" s="77">
        <v>245</v>
      </c>
      <c r="G11" s="77">
        <v>260</v>
      </c>
      <c r="H11" s="161">
        <v>270</v>
      </c>
      <c r="I11" s="101">
        <v>260</v>
      </c>
      <c r="J11" s="102">
        <v>145</v>
      </c>
      <c r="K11" s="77">
        <v>155</v>
      </c>
      <c r="L11" s="161">
        <v>160</v>
      </c>
      <c r="M11" s="101">
        <v>155</v>
      </c>
      <c r="N11" s="102">
        <v>245</v>
      </c>
      <c r="O11" s="77">
        <v>260</v>
      </c>
      <c r="P11" s="69">
        <v>265</v>
      </c>
      <c r="Q11" s="101">
        <v>265</v>
      </c>
      <c r="R11" s="192">
        <f t="shared" si="0"/>
        <v>680</v>
      </c>
      <c r="S11" s="191">
        <f t="shared" si="1"/>
        <v>390.864</v>
      </c>
      <c r="T11" s="50" t="s">
        <v>97</v>
      </c>
    </row>
    <row r="12" spans="1:20" ht="12.75">
      <c r="A12" s="189">
        <v>29</v>
      </c>
      <c r="B12" s="25" t="s">
        <v>23</v>
      </c>
      <c r="C12" s="25" t="s">
        <v>11</v>
      </c>
      <c r="D12" s="145">
        <v>81.6</v>
      </c>
      <c r="E12" s="103">
        <v>0.6744</v>
      </c>
      <c r="F12" s="77">
        <v>210</v>
      </c>
      <c r="G12" s="155">
        <v>220</v>
      </c>
      <c r="H12" s="161">
        <v>220</v>
      </c>
      <c r="I12" s="101">
        <v>210</v>
      </c>
      <c r="J12" s="102">
        <v>120</v>
      </c>
      <c r="K12" s="77">
        <v>125</v>
      </c>
      <c r="L12" s="69">
        <v>127.5</v>
      </c>
      <c r="M12" s="101">
        <v>127.5</v>
      </c>
      <c r="N12" s="102">
        <v>230</v>
      </c>
      <c r="O12" s="77">
        <v>240</v>
      </c>
      <c r="P12" s="161">
        <v>245</v>
      </c>
      <c r="Q12" s="101">
        <v>240</v>
      </c>
      <c r="R12" s="192">
        <f t="shared" si="0"/>
        <v>577.5</v>
      </c>
      <c r="S12" s="191">
        <f t="shared" si="1"/>
        <v>389.466</v>
      </c>
      <c r="T12" s="50" t="s">
        <v>98</v>
      </c>
    </row>
    <row r="13" spans="1:20" ht="12.75">
      <c r="A13" s="194">
        <v>6</v>
      </c>
      <c r="B13" s="36" t="s">
        <v>80</v>
      </c>
      <c r="C13" s="36" t="s">
        <v>70</v>
      </c>
      <c r="D13" s="147">
        <v>115.2</v>
      </c>
      <c r="E13" s="116">
        <v>0.5808</v>
      </c>
      <c r="F13" s="117">
        <v>240</v>
      </c>
      <c r="G13" s="117">
        <v>255</v>
      </c>
      <c r="H13" s="118">
        <v>265</v>
      </c>
      <c r="I13" s="119">
        <v>265</v>
      </c>
      <c r="J13" s="83">
        <v>150</v>
      </c>
      <c r="K13" s="117">
        <v>160</v>
      </c>
      <c r="L13" s="163">
        <v>165</v>
      </c>
      <c r="M13" s="119">
        <v>160</v>
      </c>
      <c r="N13" s="83">
        <v>220</v>
      </c>
      <c r="O13" s="147">
        <v>235</v>
      </c>
      <c r="P13" s="163">
        <v>245</v>
      </c>
      <c r="Q13" s="119">
        <v>235</v>
      </c>
      <c r="R13" s="196">
        <f t="shared" si="0"/>
        <v>660</v>
      </c>
      <c r="S13" s="152">
        <f t="shared" si="1"/>
        <v>383.328</v>
      </c>
      <c r="T13" s="50" t="s">
        <v>99</v>
      </c>
    </row>
    <row r="14" spans="1:19" ht="12.75">
      <c r="A14" s="189">
        <v>5</v>
      </c>
      <c r="B14" s="25" t="s">
        <v>20</v>
      </c>
      <c r="C14" s="25" t="s">
        <v>90</v>
      </c>
      <c r="D14" s="145">
        <v>82.7</v>
      </c>
      <c r="E14" s="103">
        <v>0.6689</v>
      </c>
      <c r="F14" s="77">
        <v>205</v>
      </c>
      <c r="G14" s="77">
        <v>215</v>
      </c>
      <c r="H14" s="161">
        <v>222.5</v>
      </c>
      <c r="I14" s="101">
        <v>215</v>
      </c>
      <c r="J14" s="102">
        <v>130</v>
      </c>
      <c r="K14" s="77">
        <v>137.5</v>
      </c>
      <c r="L14" s="69">
        <v>142.5</v>
      </c>
      <c r="M14" s="101">
        <v>142.5</v>
      </c>
      <c r="N14" s="102">
        <v>205</v>
      </c>
      <c r="O14" s="77">
        <v>215</v>
      </c>
      <c r="P14" s="161">
        <v>225</v>
      </c>
      <c r="Q14" s="101">
        <v>215</v>
      </c>
      <c r="R14" s="192">
        <f t="shared" si="0"/>
        <v>572.5</v>
      </c>
      <c r="S14" s="191">
        <f t="shared" si="1"/>
        <v>382.94525000000004</v>
      </c>
    </row>
    <row r="15" spans="1:19" ht="12.75">
      <c r="A15" s="189">
        <v>8</v>
      </c>
      <c r="B15" s="25" t="s">
        <v>32</v>
      </c>
      <c r="C15" s="25" t="s">
        <v>59</v>
      </c>
      <c r="D15" s="145">
        <v>92</v>
      </c>
      <c r="E15" s="103">
        <v>0.6315</v>
      </c>
      <c r="F15" s="77">
        <v>225</v>
      </c>
      <c r="G15" s="77">
        <v>240</v>
      </c>
      <c r="H15" s="161">
        <v>250</v>
      </c>
      <c r="I15" s="101">
        <v>240</v>
      </c>
      <c r="J15" s="102">
        <v>110</v>
      </c>
      <c r="K15" s="155">
        <v>117.5</v>
      </c>
      <c r="L15" s="69">
        <v>122.5</v>
      </c>
      <c r="M15" s="101">
        <v>122.5</v>
      </c>
      <c r="N15" s="102">
        <v>225</v>
      </c>
      <c r="O15" s="77">
        <v>235</v>
      </c>
      <c r="P15" s="161">
        <v>240</v>
      </c>
      <c r="Q15" s="101">
        <v>235</v>
      </c>
      <c r="R15" s="192">
        <f t="shared" si="0"/>
        <v>597.5</v>
      </c>
      <c r="S15" s="191">
        <f t="shared" si="1"/>
        <v>377.32124999999996</v>
      </c>
    </row>
    <row r="16" spans="1:19" ht="12.75">
      <c r="A16" s="189">
        <v>12</v>
      </c>
      <c r="B16" s="25" t="s">
        <v>71</v>
      </c>
      <c r="C16" s="25" t="s">
        <v>94</v>
      </c>
      <c r="D16" s="145">
        <v>65.5</v>
      </c>
      <c r="E16" s="100">
        <v>0.7901</v>
      </c>
      <c r="F16" s="77">
        <v>140</v>
      </c>
      <c r="G16" s="77">
        <v>150</v>
      </c>
      <c r="H16" s="161">
        <v>152.5</v>
      </c>
      <c r="I16" s="101">
        <v>150</v>
      </c>
      <c r="J16" s="102">
        <v>110</v>
      </c>
      <c r="K16" s="155">
        <v>115</v>
      </c>
      <c r="L16" s="69">
        <v>115</v>
      </c>
      <c r="M16" s="101">
        <v>115</v>
      </c>
      <c r="N16" s="102">
        <v>190</v>
      </c>
      <c r="O16" s="77">
        <v>202.5</v>
      </c>
      <c r="P16" s="69">
        <v>205</v>
      </c>
      <c r="Q16" s="101">
        <v>205</v>
      </c>
      <c r="R16" s="192">
        <f t="shared" si="0"/>
        <v>470</v>
      </c>
      <c r="S16" s="191">
        <f t="shared" si="1"/>
        <v>371.34700000000004</v>
      </c>
    </row>
    <row r="17" spans="1:19" ht="12.75">
      <c r="A17" s="189">
        <v>1</v>
      </c>
      <c r="B17" s="25" t="s">
        <v>14</v>
      </c>
      <c r="C17" s="25" t="s">
        <v>90</v>
      </c>
      <c r="D17" s="145">
        <v>65.8</v>
      </c>
      <c r="E17" s="100">
        <v>0.7872</v>
      </c>
      <c r="F17" s="77">
        <v>150</v>
      </c>
      <c r="G17" s="77">
        <v>160</v>
      </c>
      <c r="H17" s="69">
        <v>170</v>
      </c>
      <c r="I17" s="101">
        <v>170</v>
      </c>
      <c r="J17" s="102">
        <v>90</v>
      </c>
      <c r="K17" s="77">
        <v>100</v>
      </c>
      <c r="L17" s="69">
        <v>105</v>
      </c>
      <c r="M17" s="101">
        <v>105</v>
      </c>
      <c r="N17" s="102">
        <v>180</v>
      </c>
      <c r="O17" s="77">
        <v>192.5</v>
      </c>
      <c r="P17" s="161">
        <v>200</v>
      </c>
      <c r="Q17" s="101">
        <v>192.5</v>
      </c>
      <c r="R17" s="192">
        <f t="shared" si="0"/>
        <v>467.5</v>
      </c>
      <c r="S17" s="191">
        <f t="shared" si="1"/>
        <v>368.016</v>
      </c>
    </row>
    <row r="18" spans="1:19" ht="12.75">
      <c r="A18" s="189">
        <v>14</v>
      </c>
      <c r="B18" s="25" t="s">
        <v>35</v>
      </c>
      <c r="C18" s="25" t="s">
        <v>15</v>
      </c>
      <c r="D18" s="145">
        <v>97.4</v>
      </c>
      <c r="E18" s="103">
        <v>0.6152</v>
      </c>
      <c r="F18" s="77">
        <v>185</v>
      </c>
      <c r="G18" s="77">
        <v>200</v>
      </c>
      <c r="H18" s="161">
        <v>210</v>
      </c>
      <c r="I18" s="101">
        <v>200</v>
      </c>
      <c r="J18" s="102">
        <v>160</v>
      </c>
      <c r="K18" s="155">
        <v>170</v>
      </c>
      <c r="L18" s="161">
        <v>170</v>
      </c>
      <c r="M18" s="101">
        <v>160</v>
      </c>
      <c r="N18" s="102">
        <v>210</v>
      </c>
      <c r="O18" s="77">
        <v>220</v>
      </c>
      <c r="P18" s="69">
        <v>230</v>
      </c>
      <c r="Q18" s="101">
        <v>230</v>
      </c>
      <c r="R18" s="196">
        <f t="shared" si="0"/>
        <v>590</v>
      </c>
      <c r="S18" s="191">
        <f t="shared" si="1"/>
        <v>362.96799999999996</v>
      </c>
    </row>
    <row r="19" spans="1:19" ht="12.75">
      <c r="A19" s="189">
        <v>26</v>
      </c>
      <c r="B19" s="25" t="s">
        <v>76</v>
      </c>
      <c r="C19" s="25" t="s">
        <v>18</v>
      </c>
      <c r="D19" s="145">
        <v>69.3</v>
      </c>
      <c r="E19" s="100">
        <v>0.7552</v>
      </c>
      <c r="F19" s="77">
        <v>165</v>
      </c>
      <c r="G19" s="77">
        <v>180</v>
      </c>
      <c r="H19" s="69">
        <v>195</v>
      </c>
      <c r="I19" s="101">
        <v>195</v>
      </c>
      <c r="J19" s="102">
        <v>115</v>
      </c>
      <c r="K19" s="155">
        <v>125</v>
      </c>
      <c r="L19" s="161">
        <v>125</v>
      </c>
      <c r="M19" s="101">
        <v>115</v>
      </c>
      <c r="N19" s="102">
        <v>170</v>
      </c>
      <c r="O19" s="155">
        <v>197.5</v>
      </c>
      <c r="P19" s="161">
        <v>197.5</v>
      </c>
      <c r="Q19" s="101">
        <v>170</v>
      </c>
      <c r="R19" s="192">
        <f t="shared" si="0"/>
        <v>480</v>
      </c>
      <c r="S19" s="191">
        <f t="shared" si="1"/>
        <v>362.496</v>
      </c>
    </row>
    <row r="20" spans="1:19" ht="12.75">
      <c r="A20" s="189">
        <v>9</v>
      </c>
      <c r="B20" s="25" t="s">
        <v>86</v>
      </c>
      <c r="C20" s="25" t="s">
        <v>87</v>
      </c>
      <c r="D20" s="145">
        <v>88.8</v>
      </c>
      <c r="E20" s="103">
        <v>0.6428</v>
      </c>
      <c r="F20" s="155">
        <v>180</v>
      </c>
      <c r="G20" s="77">
        <v>180</v>
      </c>
      <c r="H20" s="69">
        <v>200</v>
      </c>
      <c r="I20" s="101">
        <v>200</v>
      </c>
      <c r="J20" s="102">
        <v>120</v>
      </c>
      <c r="K20" s="77">
        <v>130</v>
      </c>
      <c r="L20" s="161">
        <v>135</v>
      </c>
      <c r="M20" s="101">
        <v>130</v>
      </c>
      <c r="N20" s="102">
        <v>215</v>
      </c>
      <c r="O20" s="77">
        <v>230</v>
      </c>
      <c r="P20" s="161">
        <v>235</v>
      </c>
      <c r="Q20" s="101">
        <v>230</v>
      </c>
      <c r="R20" s="192">
        <f t="shared" si="0"/>
        <v>560</v>
      </c>
      <c r="S20" s="191">
        <f t="shared" si="1"/>
        <v>359.968</v>
      </c>
    </row>
    <row r="21" spans="1:19" ht="12.75">
      <c r="A21" s="189">
        <v>11</v>
      </c>
      <c r="B21" s="25" t="s">
        <v>16</v>
      </c>
      <c r="C21" s="25" t="s">
        <v>72</v>
      </c>
      <c r="D21" s="145">
        <v>81.5</v>
      </c>
      <c r="E21" s="103">
        <v>0.6749</v>
      </c>
      <c r="F21" s="77">
        <v>180</v>
      </c>
      <c r="G21" s="77">
        <v>200</v>
      </c>
      <c r="H21" s="69">
        <v>210</v>
      </c>
      <c r="I21" s="101">
        <v>210</v>
      </c>
      <c r="J21" s="102">
        <v>120</v>
      </c>
      <c r="K21" s="155">
        <v>130</v>
      </c>
      <c r="L21" s="69">
        <v>130</v>
      </c>
      <c r="M21" s="101">
        <v>130</v>
      </c>
      <c r="N21" s="102">
        <v>190</v>
      </c>
      <c r="O21" s="155">
        <v>200</v>
      </c>
      <c r="P21" s="161">
        <v>200</v>
      </c>
      <c r="Q21" s="101">
        <v>190</v>
      </c>
      <c r="R21" s="192">
        <f t="shared" si="0"/>
        <v>530</v>
      </c>
      <c r="S21" s="191">
        <f t="shared" si="1"/>
        <v>357.697</v>
      </c>
    </row>
    <row r="22" spans="1:19" ht="12.75">
      <c r="A22" s="189">
        <v>23</v>
      </c>
      <c r="B22" s="25" t="s">
        <v>75</v>
      </c>
      <c r="C22" s="25" t="s">
        <v>91</v>
      </c>
      <c r="D22" s="145">
        <v>73</v>
      </c>
      <c r="E22" s="103">
        <v>0.7264</v>
      </c>
      <c r="F22" s="77">
        <v>140</v>
      </c>
      <c r="G22" s="77">
        <v>155</v>
      </c>
      <c r="H22" s="69">
        <v>165</v>
      </c>
      <c r="I22" s="101">
        <v>165</v>
      </c>
      <c r="J22" s="102">
        <v>105</v>
      </c>
      <c r="K22" s="77">
        <v>115</v>
      </c>
      <c r="L22" s="69">
        <v>120</v>
      </c>
      <c r="M22" s="101">
        <v>120</v>
      </c>
      <c r="N22" s="102">
        <v>185</v>
      </c>
      <c r="O22" s="77">
        <v>195</v>
      </c>
      <c r="P22" s="69">
        <v>200</v>
      </c>
      <c r="Q22" s="101">
        <v>200</v>
      </c>
      <c r="R22" s="192">
        <f t="shared" si="0"/>
        <v>485</v>
      </c>
      <c r="S22" s="191">
        <f t="shared" si="1"/>
        <v>352.30400000000003</v>
      </c>
    </row>
    <row r="23" spans="1:19" ht="12.75">
      <c r="A23" s="189">
        <v>18</v>
      </c>
      <c r="B23" s="25" t="s">
        <v>37</v>
      </c>
      <c r="C23" s="25" t="s">
        <v>90</v>
      </c>
      <c r="D23" s="145">
        <v>98.9</v>
      </c>
      <c r="E23" s="103">
        <v>0.6113</v>
      </c>
      <c r="F23" s="77">
        <v>200</v>
      </c>
      <c r="G23" s="155">
        <v>210</v>
      </c>
      <c r="H23" s="161">
        <v>210</v>
      </c>
      <c r="I23" s="101">
        <v>200</v>
      </c>
      <c r="J23" s="102">
        <v>130</v>
      </c>
      <c r="K23" s="155">
        <v>135</v>
      </c>
      <c r="L23" s="69">
        <v>135</v>
      </c>
      <c r="M23" s="101">
        <v>135</v>
      </c>
      <c r="N23" s="102">
        <v>220</v>
      </c>
      <c r="O23" s="77">
        <v>235</v>
      </c>
      <c r="P23" s="69">
        <v>240</v>
      </c>
      <c r="Q23" s="101">
        <v>240</v>
      </c>
      <c r="R23" s="192">
        <f t="shared" si="0"/>
        <v>575</v>
      </c>
      <c r="S23" s="191">
        <f t="shared" si="1"/>
        <v>351.49749999999995</v>
      </c>
    </row>
    <row r="24" spans="1:19" ht="12.75">
      <c r="A24" s="189">
        <v>20</v>
      </c>
      <c r="B24" s="25" t="s">
        <v>78</v>
      </c>
      <c r="C24" s="25" t="s">
        <v>90</v>
      </c>
      <c r="D24" s="145">
        <v>95</v>
      </c>
      <c r="E24" s="103">
        <v>0.622</v>
      </c>
      <c r="F24" s="77">
        <v>195</v>
      </c>
      <c r="G24" s="77">
        <v>207.5</v>
      </c>
      <c r="H24" s="161">
        <v>220</v>
      </c>
      <c r="I24" s="101">
        <v>207.5</v>
      </c>
      <c r="J24" s="102">
        <v>125</v>
      </c>
      <c r="K24" s="77">
        <v>130</v>
      </c>
      <c r="L24" s="69">
        <v>135</v>
      </c>
      <c r="M24" s="101">
        <v>135</v>
      </c>
      <c r="N24" s="102">
        <v>200</v>
      </c>
      <c r="O24" s="77">
        <v>212.5</v>
      </c>
      <c r="P24" s="69">
        <v>220</v>
      </c>
      <c r="Q24" s="101">
        <v>220</v>
      </c>
      <c r="R24" s="190">
        <f t="shared" si="0"/>
        <v>562.5</v>
      </c>
      <c r="S24" s="191">
        <f t="shared" si="1"/>
        <v>349.875</v>
      </c>
    </row>
    <row r="25" spans="1:19" ht="12.75">
      <c r="A25" s="189">
        <v>28</v>
      </c>
      <c r="B25" s="25" t="s">
        <v>21</v>
      </c>
      <c r="C25" s="25" t="s">
        <v>11</v>
      </c>
      <c r="D25" s="145">
        <v>72</v>
      </c>
      <c r="E25" s="100">
        <v>0.7337</v>
      </c>
      <c r="F25" s="77">
        <v>140</v>
      </c>
      <c r="G25" s="77">
        <v>155</v>
      </c>
      <c r="H25" s="69">
        <v>165</v>
      </c>
      <c r="I25" s="101">
        <v>165</v>
      </c>
      <c r="J25" s="102">
        <v>105</v>
      </c>
      <c r="K25" s="155">
        <v>110</v>
      </c>
      <c r="L25" s="161">
        <v>110</v>
      </c>
      <c r="M25" s="101">
        <v>105</v>
      </c>
      <c r="N25" s="102">
        <v>180</v>
      </c>
      <c r="O25" s="77">
        <v>190</v>
      </c>
      <c r="P25" s="161">
        <v>210</v>
      </c>
      <c r="Q25" s="101">
        <v>190</v>
      </c>
      <c r="R25" s="190">
        <f t="shared" si="0"/>
        <v>460</v>
      </c>
      <c r="S25" s="191">
        <f t="shared" si="1"/>
        <v>337.502</v>
      </c>
    </row>
    <row r="26" spans="1:19" ht="12.75">
      <c r="A26" s="189">
        <v>16</v>
      </c>
      <c r="B26" s="25" t="s">
        <v>13</v>
      </c>
      <c r="C26" s="25" t="s">
        <v>90</v>
      </c>
      <c r="D26" s="145">
        <v>66</v>
      </c>
      <c r="E26" s="100">
        <v>0.7852</v>
      </c>
      <c r="F26" s="77">
        <v>155</v>
      </c>
      <c r="G26" s="155">
        <v>165</v>
      </c>
      <c r="H26" s="161">
        <v>165</v>
      </c>
      <c r="I26" s="101">
        <v>155</v>
      </c>
      <c r="J26" s="120">
        <v>95</v>
      </c>
      <c r="K26" s="145">
        <v>107.5</v>
      </c>
      <c r="L26" s="150">
        <v>112.5</v>
      </c>
      <c r="M26" s="101">
        <v>112.5</v>
      </c>
      <c r="N26" s="102">
        <v>160</v>
      </c>
      <c r="O26" s="155">
        <v>170</v>
      </c>
      <c r="P26" s="161">
        <v>170</v>
      </c>
      <c r="Q26" s="101">
        <v>160</v>
      </c>
      <c r="R26" s="190">
        <f t="shared" si="0"/>
        <v>427.5</v>
      </c>
      <c r="S26" s="191">
        <f t="shared" si="1"/>
        <v>335.673</v>
      </c>
    </row>
    <row r="27" spans="1:19" ht="12.75">
      <c r="A27" s="189">
        <v>15</v>
      </c>
      <c r="B27" s="25" t="s">
        <v>85</v>
      </c>
      <c r="C27" s="25" t="s">
        <v>90</v>
      </c>
      <c r="D27" s="145">
        <v>80.9</v>
      </c>
      <c r="E27" s="103">
        <v>0.6779</v>
      </c>
      <c r="F27" s="77">
        <v>165</v>
      </c>
      <c r="G27" s="77">
        <v>175</v>
      </c>
      <c r="H27" s="69">
        <v>185</v>
      </c>
      <c r="I27" s="101">
        <v>185</v>
      </c>
      <c r="J27" s="102">
        <v>105</v>
      </c>
      <c r="K27" s="77">
        <v>112.5</v>
      </c>
      <c r="L27" s="161">
        <v>117.5</v>
      </c>
      <c r="M27" s="101">
        <v>112.5</v>
      </c>
      <c r="N27" s="102">
        <v>185</v>
      </c>
      <c r="O27" s="77">
        <v>195</v>
      </c>
      <c r="P27" s="161">
        <v>202.5</v>
      </c>
      <c r="Q27" s="101">
        <v>195</v>
      </c>
      <c r="R27" s="190">
        <f t="shared" si="0"/>
        <v>492.5</v>
      </c>
      <c r="S27" s="191">
        <f t="shared" si="1"/>
        <v>333.86575</v>
      </c>
    </row>
    <row r="28" spans="1:19" ht="12.75">
      <c r="A28" s="189">
        <v>19</v>
      </c>
      <c r="B28" s="25" t="s">
        <v>30</v>
      </c>
      <c r="C28" s="25" t="s">
        <v>90</v>
      </c>
      <c r="D28" s="145">
        <v>97.3</v>
      </c>
      <c r="E28" s="103">
        <v>0.6155</v>
      </c>
      <c r="F28" s="155">
        <v>200</v>
      </c>
      <c r="G28" s="77">
        <v>200</v>
      </c>
      <c r="H28" s="161">
        <v>220</v>
      </c>
      <c r="I28" s="101">
        <v>200</v>
      </c>
      <c r="J28" s="102">
        <v>130</v>
      </c>
      <c r="K28" s="77">
        <v>137.5</v>
      </c>
      <c r="L28" s="161">
        <v>140</v>
      </c>
      <c r="M28" s="101">
        <v>137.5</v>
      </c>
      <c r="N28" s="102">
        <v>180</v>
      </c>
      <c r="O28" s="155">
        <v>195</v>
      </c>
      <c r="P28" s="69">
        <v>195</v>
      </c>
      <c r="Q28" s="101">
        <v>195</v>
      </c>
      <c r="R28" s="190">
        <f t="shared" si="0"/>
        <v>532.5</v>
      </c>
      <c r="S28" s="191">
        <f t="shared" si="1"/>
        <v>327.75375</v>
      </c>
    </row>
    <row r="29" spans="1:19" ht="12.75">
      <c r="A29" s="189">
        <v>10</v>
      </c>
      <c r="B29" s="25" t="s">
        <v>34</v>
      </c>
      <c r="C29" s="25" t="s">
        <v>72</v>
      </c>
      <c r="D29" s="145">
        <v>72.1</v>
      </c>
      <c r="E29" s="100">
        <v>0.733</v>
      </c>
      <c r="F29" s="77">
        <v>150</v>
      </c>
      <c r="G29" s="77">
        <v>170</v>
      </c>
      <c r="H29" s="161">
        <v>175</v>
      </c>
      <c r="I29" s="101">
        <v>170</v>
      </c>
      <c r="J29" s="102">
        <v>110</v>
      </c>
      <c r="K29" s="77">
        <v>115</v>
      </c>
      <c r="L29" s="161">
        <v>120</v>
      </c>
      <c r="M29" s="101">
        <v>115</v>
      </c>
      <c r="N29" s="175">
        <v>160</v>
      </c>
      <c r="O29" s="155">
        <v>160</v>
      </c>
      <c r="P29" s="69">
        <v>160</v>
      </c>
      <c r="Q29" s="101">
        <v>160</v>
      </c>
      <c r="R29" s="190">
        <f t="shared" si="0"/>
        <v>445</v>
      </c>
      <c r="S29" s="191">
        <f t="shared" si="1"/>
        <v>326.185</v>
      </c>
    </row>
    <row r="30" spans="1:19" ht="12.75">
      <c r="A30" s="189">
        <v>33</v>
      </c>
      <c r="B30" s="25" t="s">
        <v>88</v>
      </c>
      <c r="C30" s="25" t="s">
        <v>25</v>
      </c>
      <c r="D30" s="145">
        <v>104.8</v>
      </c>
      <c r="E30" s="103">
        <v>0.598</v>
      </c>
      <c r="F30" s="77">
        <v>160</v>
      </c>
      <c r="G30" s="77">
        <v>180</v>
      </c>
      <c r="H30" s="69">
        <v>200</v>
      </c>
      <c r="I30" s="101">
        <v>200</v>
      </c>
      <c r="J30" s="102">
        <v>120</v>
      </c>
      <c r="K30" s="77">
        <v>135</v>
      </c>
      <c r="L30" s="161">
        <v>140</v>
      </c>
      <c r="M30" s="101">
        <v>135</v>
      </c>
      <c r="N30" s="102">
        <v>170</v>
      </c>
      <c r="O30" s="77">
        <v>200</v>
      </c>
      <c r="P30" s="161">
        <v>210</v>
      </c>
      <c r="Q30" s="101">
        <v>200</v>
      </c>
      <c r="R30" s="192">
        <f t="shared" si="0"/>
        <v>535</v>
      </c>
      <c r="S30" s="191">
        <f t="shared" si="1"/>
        <v>319.93</v>
      </c>
    </row>
    <row r="31" spans="1:19" ht="12.75">
      <c r="A31" s="189">
        <v>13</v>
      </c>
      <c r="B31" s="25" t="s">
        <v>73</v>
      </c>
      <c r="C31" s="25" t="s">
        <v>15</v>
      </c>
      <c r="D31" s="147">
        <v>71.3</v>
      </c>
      <c r="E31" s="116">
        <v>0.739</v>
      </c>
      <c r="F31" s="162">
        <v>150</v>
      </c>
      <c r="G31" s="117">
        <v>150</v>
      </c>
      <c r="H31" s="118">
        <v>160</v>
      </c>
      <c r="I31" s="119">
        <v>160</v>
      </c>
      <c r="J31" s="83">
        <v>90</v>
      </c>
      <c r="K31" s="117">
        <v>95</v>
      </c>
      <c r="L31" s="163">
        <v>100</v>
      </c>
      <c r="M31" s="119">
        <v>95</v>
      </c>
      <c r="N31" s="83">
        <v>155</v>
      </c>
      <c r="O31" s="117">
        <v>170</v>
      </c>
      <c r="P31" s="163">
        <v>175</v>
      </c>
      <c r="Q31" s="119">
        <v>170</v>
      </c>
      <c r="R31" s="151">
        <f t="shared" si="0"/>
        <v>425</v>
      </c>
      <c r="S31" s="191">
        <f t="shared" si="1"/>
        <v>314.075</v>
      </c>
    </row>
    <row r="32" spans="1:19" ht="12.75">
      <c r="A32" s="189">
        <v>30</v>
      </c>
      <c r="B32" s="25" t="s">
        <v>27</v>
      </c>
      <c r="C32" s="25" t="s">
        <v>89</v>
      </c>
      <c r="D32" s="145">
        <v>111.6</v>
      </c>
      <c r="E32" s="103">
        <v>0.586</v>
      </c>
      <c r="F32" s="77">
        <v>290</v>
      </c>
      <c r="G32" s="77">
        <v>320</v>
      </c>
      <c r="H32" s="69">
        <v>330</v>
      </c>
      <c r="I32" s="101">
        <v>330</v>
      </c>
      <c r="J32" s="175">
        <v>190</v>
      </c>
      <c r="K32" s="155">
        <v>190</v>
      </c>
      <c r="L32" s="161">
        <v>190</v>
      </c>
      <c r="M32" s="101">
        <v>0</v>
      </c>
      <c r="N32" s="102" t="s">
        <v>93</v>
      </c>
      <c r="O32" s="77" t="s">
        <v>93</v>
      </c>
      <c r="P32" s="59" t="s">
        <v>93</v>
      </c>
      <c r="Q32" s="101">
        <v>0</v>
      </c>
      <c r="R32" s="190">
        <f t="shared" si="0"/>
        <v>330</v>
      </c>
      <c r="S32" s="191">
        <f t="shared" si="1"/>
        <v>193.38</v>
      </c>
    </row>
    <row r="33" spans="1:19" ht="12.75">
      <c r="A33" s="189">
        <v>7</v>
      </c>
      <c r="B33" s="25" t="s">
        <v>36</v>
      </c>
      <c r="C33" s="25" t="s">
        <v>70</v>
      </c>
      <c r="D33" s="145">
        <v>102.3</v>
      </c>
      <c r="E33" s="103">
        <v>0.6032</v>
      </c>
      <c r="F33" s="77">
        <v>255</v>
      </c>
      <c r="G33" s="77">
        <v>265</v>
      </c>
      <c r="H33" s="69">
        <v>275</v>
      </c>
      <c r="I33" s="101">
        <v>275</v>
      </c>
      <c r="J33" s="175">
        <v>160</v>
      </c>
      <c r="K33" s="155">
        <v>165</v>
      </c>
      <c r="L33" s="161">
        <v>165</v>
      </c>
      <c r="M33" s="101">
        <v>0</v>
      </c>
      <c r="N33" s="102" t="s">
        <v>93</v>
      </c>
      <c r="O33" s="77" t="s">
        <v>93</v>
      </c>
      <c r="P33" s="69" t="s">
        <v>93</v>
      </c>
      <c r="Q33" s="101">
        <v>0</v>
      </c>
      <c r="R33" s="190">
        <f t="shared" si="0"/>
        <v>275</v>
      </c>
      <c r="S33" s="191">
        <f t="shared" si="1"/>
        <v>165.88</v>
      </c>
    </row>
    <row r="34" spans="1:19" ht="13.5" thickBot="1">
      <c r="A34" s="193">
        <v>27</v>
      </c>
      <c r="B34" s="28" t="s">
        <v>77</v>
      </c>
      <c r="C34" s="28" t="s">
        <v>91</v>
      </c>
      <c r="D34" s="146">
        <v>85.2</v>
      </c>
      <c r="E34" s="109">
        <v>0.6575</v>
      </c>
      <c r="F34" s="185">
        <v>220</v>
      </c>
      <c r="G34" s="185">
        <v>230</v>
      </c>
      <c r="H34" s="172">
        <v>230</v>
      </c>
      <c r="I34" s="110">
        <v>0</v>
      </c>
      <c r="J34" s="111" t="s">
        <v>93</v>
      </c>
      <c r="K34" s="112" t="s">
        <v>93</v>
      </c>
      <c r="L34" s="113" t="s">
        <v>93</v>
      </c>
      <c r="M34" s="110">
        <v>0</v>
      </c>
      <c r="N34" s="111" t="s">
        <v>93</v>
      </c>
      <c r="O34" s="112" t="s">
        <v>93</v>
      </c>
      <c r="P34" s="113" t="s">
        <v>93</v>
      </c>
      <c r="Q34" s="110">
        <v>0</v>
      </c>
      <c r="R34" s="168">
        <f t="shared" si="0"/>
        <v>0</v>
      </c>
      <c r="S34" s="114">
        <f t="shared" si="1"/>
        <v>0</v>
      </c>
    </row>
  </sheetData>
  <sheetProtection/>
  <mergeCells count="13">
    <mergeCell ref="N2:P2"/>
    <mergeCell ref="Q2:Q3"/>
    <mergeCell ref="R2:R3"/>
    <mergeCell ref="S2:S3"/>
    <mergeCell ref="A1:S1"/>
    <mergeCell ref="A2:A3"/>
    <mergeCell ref="C2:C3"/>
    <mergeCell ref="D2:D3"/>
    <mergeCell ref="E2:E3"/>
    <mergeCell ref="F2:H2"/>
    <mergeCell ref="I2:I3"/>
    <mergeCell ref="J2:L2"/>
    <mergeCell ref="M2:M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"/>
  <sheetViews>
    <sheetView zoomScale="90" zoomScaleNormal="90" zoomScalePageLayoutView="0" workbookViewId="0" topLeftCell="A1">
      <selection activeCell="G15" sqref="G15"/>
    </sheetView>
  </sheetViews>
  <sheetFormatPr defaultColWidth="9.00390625" defaultRowHeight="12.75"/>
  <cols>
    <col min="1" max="1" width="5.75390625" style="50" customWidth="1"/>
    <col min="2" max="3" width="17.625" style="50" bestFit="1" customWidth="1"/>
    <col min="4" max="4" width="6.25390625" style="50" bestFit="1" customWidth="1"/>
    <col min="5" max="5" width="7.125" style="50" bestFit="1" customWidth="1"/>
    <col min="6" max="18" width="6.00390625" style="50" bestFit="1" customWidth="1"/>
    <col min="19" max="19" width="8.75390625" style="50" customWidth="1"/>
    <col min="20" max="20" width="2.75390625" style="50" bestFit="1" customWidth="1"/>
    <col min="21" max="16384" width="9.125" style="50" customWidth="1"/>
  </cols>
  <sheetData>
    <row r="1" spans="1:20" ht="21.75">
      <c r="A1" s="271" t="s">
        <v>52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3"/>
      <c r="T1" s="127"/>
    </row>
    <row r="2" spans="1:19" ht="15.75">
      <c r="A2" s="259" t="s">
        <v>45</v>
      </c>
      <c r="B2" s="7" t="s">
        <v>3</v>
      </c>
      <c r="C2" s="261" t="s">
        <v>4</v>
      </c>
      <c r="D2" s="263" t="s">
        <v>5</v>
      </c>
      <c r="E2" s="265" t="s">
        <v>0</v>
      </c>
      <c r="F2" s="211" t="s">
        <v>6</v>
      </c>
      <c r="G2" s="261"/>
      <c r="H2" s="261"/>
      <c r="I2" s="212"/>
      <c r="J2" s="211" t="s">
        <v>7</v>
      </c>
      <c r="K2" s="261"/>
      <c r="L2" s="261"/>
      <c r="M2" s="212"/>
      <c r="N2" s="211" t="s">
        <v>8</v>
      </c>
      <c r="O2" s="261"/>
      <c r="P2" s="261"/>
      <c r="Q2" s="212"/>
      <c r="R2" s="261" t="s">
        <v>1</v>
      </c>
      <c r="S2" s="267" t="s">
        <v>9</v>
      </c>
    </row>
    <row r="3" spans="1:19" ht="16.5" thickBot="1">
      <c r="A3" s="260"/>
      <c r="B3" s="8" t="s">
        <v>10</v>
      </c>
      <c r="C3" s="262"/>
      <c r="D3" s="264"/>
      <c r="E3" s="266"/>
      <c r="F3" s="18">
        <v>1</v>
      </c>
      <c r="G3" s="18">
        <v>2</v>
      </c>
      <c r="H3" s="18">
        <v>3</v>
      </c>
      <c r="I3" s="213"/>
      <c r="J3" s="18">
        <v>1</v>
      </c>
      <c r="K3" s="18">
        <v>2</v>
      </c>
      <c r="L3" s="18">
        <v>3</v>
      </c>
      <c r="M3" s="213"/>
      <c r="N3" s="18">
        <v>1</v>
      </c>
      <c r="O3" s="18">
        <v>2</v>
      </c>
      <c r="P3" s="18">
        <v>3</v>
      </c>
      <c r="Q3" s="213"/>
      <c r="R3" s="262"/>
      <c r="S3" s="268"/>
    </row>
    <row r="4" spans="1:20" ht="12.75">
      <c r="A4" s="80">
        <v>25</v>
      </c>
      <c r="B4" s="20" t="s">
        <v>19</v>
      </c>
      <c r="C4" s="45" t="s">
        <v>90</v>
      </c>
      <c r="D4" s="70">
        <v>56.9</v>
      </c>
      <c r="E4" s="71">
        <v>1.162</v>
      </c>
      <c r="F4" s="88">
        <v>110</v>
      </c>
      <c r="G4" s="93">
        <v>120</v>
      </c>
      <c r="H4" s="95">
        <v>122.5</v>
      </c>
      <c r="I4" s="15">
        <v>122.5</v>
      </c>
      <c r="J4" s="84">
        <v>65</v>
      </c>
      <c r="K4" s="93">
        <v>70</v>
      </c>
      <c r="L4" s="160">
        <v>75</v>
      </c>
      <c r="M4" s="15">
        <v>70</v>
      </c>
      <c r="N4" s="23">
        <v>125</v>
      </c>
      <c r="O4" s="93">
        <v>135</v>
      </c>
      <c r="P4" s="160">
        <v>140</v>
      </c>
      <c r="Q4" s="15">
        <v>135</v>
      </c>
      <c r="R4" s="181">
        <f>I4+M4+Q4</f>
        <v>327.5</v>
      </c>
      <c r="S4" s="199">
        <f>R4*E4</f>
        <v>380.55499999999995</v>
      </c>
      <c r="T4" s="55" t="s">
        <v>39</v>
      </c>
    </row>
    <row r="5" spans="1:20" ht="12.75">
      <c r="A5" s="82">
        <v>24</v>
      </c>
      <c r="B5" s="25" t="s">
        <v>17</v>
      </c>
      <c r="C5" s="46" t="s">
        <v>18</v>
      </c>
      <c r="D5" s="72">
        <v>58.9</v>
      </c>
      <c r="E5" s="73">
        <v>1.131</v>
      </c>
      <c r="F5" s="78">
        <v>120</v>
      </c>
      <c r="G5" s="155">
        <v>125</v>
      </c>
      <c r="H5" s="69">
        <v>130</v>
      </c>
      <c r="I5" s="16">
        <v>130</v>
      </c>
      <c r="J5" s="175">
        <v>80</v>
      </c>
      <c r="K5" s="77">
        <v>80</v>
      </c>
      <c r="L5" s="161">
        <v>85</v>
      </c>
      <c r="M5" s="16">
        <v>80</v>
      </c>
      <c r="N5" s="26">
        <v>115</v>
      </c>
      <c r="O5" s="77">
        <v>122.5</v>
      </c>
      <c r="P5" s="161">
        <v>125</v>
      </c>
      <c r="Q5" s="16">
        <v>122.5</v>
      </c>
      <c r="R5" s="198">
        <f>I5+M5+Q5</f>
        <v>332.5</v>
      </c>
      <c r="S5" s="54">
        <f>R5*E5</f>
        <v>376.0575</v>
      </c>
      <c r="T5" s="56" t="s">
        <v>40</v>
      </c>
    </row>
    <row r="6" spans="1:20" ht="13.5" thickBot="1">
      <c r="A6" s="81">
        <v>22</v>
      </c>
      <c r="B6" s="28" t="s">
        <v>84</v>
      </c>
      <c r="C6" s="48" t="s">
        <v>95</v>
      </c>
      <c r="D6" s="74">
        <v>56.8</v>
      </c>
      <c r="E6" s="49">
        <v>1.1636</v>
      </c>
      <c r="F6" s="87">
        <v>70</v>
      </c>
      <c r="G6" s="112">
        <v>80</v>
      </c>
      <c r="H6" s="113">
        <v>85</v>
      </c>
      <c r="I6" s="17">
        <v>85</v>
      </c>
      <c r="J6" s="86">
        <v>50</v>
      </c>
      <c r="K6" s="112">
        <v>55</v>
      </c>
      <c r="L6" s="113">
        <v>57.5</v>
      </c>
      <c r="M6" s="17">
        <v>57.5</v>
      </c>
      <c r="N6" s="31">
        <v>80</v>
      </c>
      <c r="O6" s="112">
        <v>90</v>
      </c>
      <c r="P6" s="113">
        <v>95</v>
      </c>
      <c r="Q6" s="17">
        <v>95</v>
      </c>
      <c r="R6" s="182">
        <f>I6+M6+Q6</f>
        <v>237.5</v>
      </c>
      <c r="S6" s="58">
        <f>R6*E6</f>
        <v>276.355</v>
      </c>
      <c r="T6" s="57" t="s">
        <v>41</v>
      </c>
    </row>
  </sheetData>
  <sheetProtection/>
  <mergeCells count="13">
    <mergeCell ref="J2:L2"/>
    <mergeCell ref="M2:M3"/>
    <mergeCell ref="N2:P2"/>
    <mergeCell ref="Q2:Q3"/>
    <mergeCell ref="R2:R3"/>
    <mergeCell ref="S2:S3"/>
    <mergeCell ref="A1:S1"/>
    <mergeCell ref="A2:A3"/>
    <mergeCell ref="C2:C3"/>
    <mergeCell ref="D2:D3"/>
    <mergeCell ref="E2:E3"/>
    <mergeCell ref="F2:H2"/>
    <mergeCell ref="I2:I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Micunek</dc:creator>
  <cp:keywords/>
  <dc:description/>
  <cp:lastModifiedBy>Mišo</cp:lastModifiedBy>
  <cp:lastPrinted>2011-04-30T17:39:07Z</cp:lastPrinted>
  <dcterms:created xsi:type="dcterms:W3CDTF">2001-05-11T16:05:00Z</dcterms:created>
  <dcterms:modified xsi:type="dcterms:W3CDTF">2011-04-30T17:39:12Z</dcterms:modified>
  <cp:category/>
  <cp:version/>
  <cp:contentType/>
  <cp:contentStatus/>
</cp:coreProperties>
</file>